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7"/>
  </bookViews>
  <sheets>
    <sheet name="1.一般行政管理事务" sheetId="2" r:id="rId1"/>
    <sheet name="2.专项资金项目" sheetId="3" r:id="rId2"/>
    <sheet name="3.其他应急管理支出" sheetId="4" r:id="rId3"/>
    <sheet name="4.预算单位往来支出" sheetId="1" r:id="rId4"/>
    <sheet name="5.突发公共卫生事件应急处理" sheetId="5" r:id="rId5"/>
    <sheet name="6.森林消防应急救援" sheetId="6" r:id="rId6"/>
    <sheet name="7.防汛" sheetId="7" r:id="rId7"/>
    <sheet name="8.应急管理" sheetId="9" r:id="rId8"/>
    <sheet name="9.培训支出" sheetId="8" r:id="rId9"/>
  </sheets>
  <calcPr calcId="144525"/>
</workbook>
</file>

<file path=xl/sharedStrings.xml><?xml version="1.0" encoding="utf-8"?>
<sst xmlns="http://schemas.openxmlformats.org/spreadsheetml/2006/main" count="1269" uniqueCount="552">
  <si>
    <t>项目支出绩效自评表</t>
  </si>
  <si>
    <t>（2021年度）</t>
  </si>
  <si>
    <t>项目主管部门（公章）：</t>
  </si>
  <si>
    <t>深圳市坪山区应急管理局</t>
  </si>
  <si>
    <t>项目名称</t>
  </si>
  <si>
    <t>一般行政管理事务</t>
  </si>
  <si>
    <t>项目金额</t>
  </si>
  <si>
    <t>主管部门</t>
  </si>
  <si>
    <t>实施单位</t>
  </si>
  <si>
    <t>项目资金（元）</t>
  </si>
  <si>
    <t>年初预算数（A）</t>
  </si>
  <si>
    <t>全年预算数(B)</t>
  </si>
  <si>
    <t>全年执行数(C)</t>
  </si>
  <si>
    <t>分值</t>
  </si>
  <si>
    <t>执行率(C/B)</t>
  </si>
  <si>
    <t>得分</t>
  </si>
  <si>
    <t>年度资金总额</t>
  </si>
  <si>
    <t>其中：当年财政拨款</t>
  </si>
  <si>
    <t>—</t>
  </si>
  <si>
    <t>上年结转资金</t>
  </si>
  <si>
    <t>其他资金</t>
  </si>
  <si>
    <t>年度总体目标</t>
  </si>
  <si>
    <t>预期目标</t>
  </si>
  <si>
    <r>
      <rPr>
        <sz val="11"/>
        <color rgb="FFFF0000"/>
        <rFont val="微软雅黑"/>
        <charset val="134"/>
      </rPr>
      <t>*</t>
    </r>
    <r>
      <rPr>
        <sz val="11"/>
        <color theme="1"/>
        <rFont val="微软雅黑"/>
        <charset val="134"/>
      </rPr>
      <t>实际完成情况</t>
    </r>
  </si>
  <si>
    <t>1.保障发放聘用人员、专职安全员、公共辅助员的基本工资、绩效工资和专项奖励；
2.保障在编人员、雇员、临聘人员、公共辅助员、专职安全员、森林消防员等人员的体检费用；
3.保障机构正常运转和政策履职。
4.开展党建工作，提高党员素质，树立党员干部形象。                                                        
5、保障日常区应急管理局干部职工用餐及公务接待，加强运营监管，提高服务水平，提升就餐满意度。</t>
  </si>
  <si>
    <t xml:space="preserve">通过本项目的实施，推进局各项日常业务开展。
1.保障全局办公运行，按月定期发放人员工资。
2.保障全局干部职工个人健康，预防为主，组织安排1次年度体检。
3.保证单位正常运转，保障人员的积极性和凝聚力。
4.加强凝聚力，组织党建活动。
</t>
  </si>
  <si>
    <t>年度绩效指标</t>
  </si>
  <si>
    <t>一级指标</t>
  </si>
  <si>
    <t>二级指标</t>
  </si>
  <si>
    <t>三级指标</t>
  </si>
  <si>
    <t>年度指标值</t>
  </si>
  <si>
    <r>
      <rPr>
        <sz val="11"/>
        <color rgb="FFFF0000"/>
        <rFont val="微软雅黑"/>
        <charset val="134"/>
      </rPr>
      <t>*</t>
    </r>
    <r>
      <rPr>
        <sz val="11"/>
        <color theme="1"/>
        <rFont val="微软雅黑"/>
        <charset val="134"/>
      </rPr>
      <t>实际完成值</t>
    </r>
  </si>
  <si>
    <r>
      <rPr>
        <sz val="11"/>
        <color rgb="FFFF0000"/>
        <rFont val="微软雅黑"/>
        <charset val="134"/>
      </rPr>
      <t>*</t>
    </r>
    <r>
      <rPr>
        <sz val="11"/>
        <color theme="1"/>
        <rFont val="微软雅黑"/>
        <charset val="134"/>
      </rPr>
      <t>分值</t>
    </r>
  </si>
  <si>
    <r>
      <rPr>
        <sz val="11"/>
        <color rgb="FFFF0000"/>
        <rFont val="微软雅黑"/>
        <charset val="134"/>
      </rPr>
      <t>*</t>
    </r>
    <r>
      <rPr>
        <sz val="11"/>
        <color theme="1"/>
        <rFont val="微软雅黑"/>
        <charset val="134"/>
      </rPr>
      <t>得分</t>
    </r>
  </si>
  <si>
    <t>偏差原因分析及改进措施</t>
  </si>
  <si>
    <t>产出指标
（50分）</t>
  </si>
  <si>
    <t>数量指标</t>
  </si>
  <si>
    <t>经费到位率</t>
  </si>
  <si>
    <t>100%</t>
  </si>
  <si>
    <t>体检人数</t>
  </si>
  <si>
    <t>118人</t>
  </si>
  <si>
    <t>112人</t>
  </si>
  <si>
    <t>因2021年预算编制按2020年在职员额人员测算，2021年开展体检时，存在多名员额人员离职或调离岗位：1名公务员调离、1名职员退休、1名雇员离职、2名专职安全员离职；
改进措施：应在下一年预算绩效目标申报时，考虑人员变动原因，合理编制绩效目标。</t>
  </si>
  <si>
    <t>开展体检次数</t>
  </si>
  <si>
    <t>1次</t>
  </si>
  <si>
    <t>开展主题党日活动</t>
  </si>
  <si>
    <t>≥3次</t>
  </si>
  <si>
    <t>8次</t>
  </si>
  <si>
    <t>为加强党建工作，开展主题党日活动有所增加，全年共计8次。</t>
  </si>
  <si>
    <t>开展“两新组织”活动</t>
  </si>
  <si>
    <t>≥1次</t>
  </si>
  <si>
    <t>质量指标</t>
  </si>
  <si>
    <t>经费保障程度</t>
  </si>
  <si>
    <t>足额</t>
  </si>
  <si>
    <t>经费使用合规率</t>
  </si>
  <si>
    <t>食堂食品卫生安全情况</t>
  </si>
  <si>
    <t>稳定达标</t>
  </si>
  <si>
    <t>服务质量</t>
  </si>
  <si>
    <t>党员党风廉政教育覆盖率</t>
  </si>
  <si>
    <t>党员参学率</t>
  </si>
  <si>
    <t>≥80%</t>
  </si>
  <si>
    <t>时效指标</t>
  </si>
  <si>
    <t>经费到位及时率</t>
  </si>
  <si>
    <t>餐食供应及时率</t>
  </si>
  <si>
    <t>上级征订文件任务完成及时率</t>
  </si>
  <si>
    <t>成本指标</t>
  </si>
  <si>
    <t>成本控制情况</t>
  </si>
  <si>
    <t>未超支</t>
  </si>
  <si>
    <t>效益指标
（40分）</t>
  </si>
  <si>
    <t>经济效益指标</t>
  </si>
  <si>
    <t>不适用</t>
  </si>
  <si>
    <t>社会效益指标</t>
  </si>
  <si>
    <t>保障机构正常运转和政策履职</t>
  </si>
  <si>
    <t>平稳运行</t>
  </si>
  <si>
    <t>帮扶结对“两新”组织企业复产复工</t>
  </si>
  <si>
    <t>长期有效</t>
  </si>
  <si>
    <t>推动党建高质量发展</t>
  </si>
  <si>
    <t>有力保障</t>
  </si>
  <si>
    <t>激励队伍健康发展</t>
  </si>
  <si>
    <t>生态效益指标</t>
  </si>
  <si>
    <t>满意度指标</t>
  </si>
  <si>
    <t>“两新”结对组织满意度</t>
  </si>
  <si>
    <t>≧95%</t>
  </si>
  <si>
    <t>97.5%</t>
  </si>
  <si>
    <t>聘用人员满意度</t>
  </si>
  <si>
    <t>持续提升</t>
  </si>
  <si>
    <t>专职安全员满意度</t>
  </si>
  <si>
    <t>发放人员满意度</t>
  </si>
  <si>
    <t>用餐人员满意度</t>
  </si>
  <si>
    <t>绩效指标总分</t>
  </si>
  <si>
    <t>项目评分总计</t>
  </si>
  <si>
    <r>
      <rPr>
        <sz val="11"/>
        <color theme="1"/>
        <rFont val="等线"/>
        <charset val="134"/>
        <scheme val="minor"/>
      </rPr>
      <t xml:space="preserve">填报说明：
1.请根据年初设定绩效指标填写“三级指标”、“年度指标值”单元格内容。加*号的为必填项。
2.三级指标可以根据实际情况进行删增行。
3.【得分】要小于等于同一行的【分值】。
4.三级指标的分值加总要等于其一级指标的分值。
</t>
    </r>
    <r>
      <rPr>
        <b/>
        <sz val="11"/>
        <color rgb="FFFF0000"/>
        <rFont val="等线"/>
        <charset val="134"/>
        <scheme val="minor"/>
      </rPr>
      <t>5.以上表格除“产出指标”、“效益指标”可根据需要进行删增行外，其他格式及单元格设定公式不允许修改。</t>
    </r>
  </si>
  <si>
    <t>专项资金项目</t>
  </si>
  <si>
    <t>1、保障安委办统筹工作的有效开展，激励全民参与安全生产投诉举报，警示、督促各行业领域监管部门及相关工作人员落实安全生产责任。                                                                                                 2、开展工业企业分类分级和动态监管；
3、推进工业园区隐患排查整治工作；
4、巩固和深化工贸企业使用危险化学品整治工作，使用危险化学品的工贸企业创建安全生产示范标杆；
5、委托有关单位进行鉴定，对相关危险化学品及涉爆粉尘进行采样送检；
6、开展石油输送管道整治，进行石油管道风险评估、隐患排查治理；
7、开展五金汽修门店整治，重点整治门店场所作业机械、用电、特种作业人员持证上岗、危险化学品储存使用等现场安全管理情况；
8、开展粉尘涉爆和喷砂企业“回头看”；
9、有限空间作业企业整治，利用科技化、信息化手段，助推有限空间安全管理转型升级，解决有限空间作业中存在的现场管理不到位、监测不到位等问题，提升企业本质安全；
10、深化隐患排查治理体系建设，开展坪山区安全管理综合信息系统业务培训，解决企业在日常自查自报中遇到的疑问，全面落实企业主体责任。                                                                                  11、对政企共建安全教育实训基地进行运维和推广；持续开展“坪安第一课”线上培训活动；开展“坪安第一课”企业负责人培训；开展“坪安第一课”安全管理人员培训；开展“坪安第一课”安全知识进企业培训；开展路面宣传广告及其他宣传；建设应急与安全文化。                                                                  
12、进一步完善事故调查工作机制，落实安全生产责任制，严格安全生产事故责任追究，进一步严格执行事故统计联网直报制度，完善事故调查处理机制。计划在区内对各街道、相关行业单位的事故调查人员进行培训。
13、组织开展三防、工矿商贸、成品油管道突发事件应急演练，提升安全生产应急救援能力，健全安全生产应急救援体系，加强安全生产应急演练。                                                                                                                                         14、指导企业有序规范落实各项应急管理工作，提升应急处置能力。</t>
  </si>
  <si>
    <t>1.通过对坪山区251家企业的现场核实及系统核查，目前企业现实风险中通过工程技术措施控制及现场管理，重大安全风险企业为0，较大安全风险企业6家（坑梓街道辖区内3家，类别均为家具企业；龙田街道辖区内3家，2家类别为锂离子电池生产加工企业，1家电镀企业），一般风险企业48家、低风险企业197家。
2.开展12项安全生产专项整治综合督导检查，共检查企业93家（小散工程24家、工贸企业2家、开设临时路口6家、占道施工6家、消防重点单位职业学校5家、大型商超5家、物业小区9家、建筑工地9家、三小场所4家、涉水地下工程13家、物流仓储2家、瓶装燃气8家）发现安全隐患366处，并全部整改。
3.运营推广政企共建安全教育实训基地；
4.在“坪安第一课”发布线上培训活动4364个；
5.路面宣传广告及其他宣传全年更新12次；
6.开展“坪安第一课”安全知识进企业培训400场；
7.开展居民与企业安全（应急）文化试点建设；
8.2021年共发生7起工矿商贸及其他生产安全事故，均已录入直报系统，完成事故调查工作，均严格落实生产安全事故责任追究，其中已完成4起事故立案处罚工作，余下3起正在开展立案、处罚工作。2021年，为进一步规范事故调查工作，在三办对各街道、相关行业主管部门共计三十余人开展生产安排事故调查要点培训。
9.对企业推行“1+N”安全治理模式，采用全身“体检”式隐患排查，着力降低检查批次，通过全面隐患排查、推进企业画像、汇编安全服务包等链条式措施，一对一、点对点指导企业落实现场安全管理措施，达到安全服务“乘数效应”的效果，有效实现整体提升企业安全管理水平；
10.推进工业园区专项整治工作，压实工业园区安全管理主体责任，推动构建物业管理方和园区企业方尽责、园区安全管理到位的标准化工业园区。
11.细化深化工贸企业使用危险化学品专项整治工作，围绕企业主体责任落实、储存场所规范设置、危化信息准确填报、安全风险辨识防控等环节，逐一分解细化落实，推动辖区企业安全生产本质水平提升。
12.组织对相关危险化学品及涉爆粉尘等不明物质进行采样送检；
13.开展成品油输送管道保护工作，明确管道保护责任分工、强化应急处置、加强巡线力量、加强科技防控。
14.集中开展五金加工、空调安装维修门店专项整治工作，排查相关门店安全隐患，消除安全隐患。
15.结合粉尘涉爆企业安全生产执法检查重点事项，持续开展粉尘涉爆企业专项整治工作，对95家涉木粉尘、静电喷粉家具制造企业进行全面排查；
16.持续深化工贸企业有限空间专项整治督促企业严格落实有限空间“七不准”要求，强化外包工程管理，要求外包工程落实“七个有”“七个必须”；组织开展各领域交叉执法，加强各部门有限空间安全监管学习借鉴和经验交流，强化各领域有限空间作业管理；
17.通过组织开展坪山区三防突发事件、森防突发事件、成品油事故、核事故场外4场应急演练，以“实战”促进我区应急救援能力提升。                                                                                                                                                                                     18.通过模范创建、现场指导、联合演练等方式组织推动全区300人以上企业建设内部应急队伍2000余人，打造企业先期处置“第一道防线”；指导生产企业落实安全生产应急预案备案402家，规范企业应急处置建设。</t>
  </si>
  <si>
    <t>安全生产专项整治</t>
  </si>
  <si>
    <t>≥10项</t>
  </si>
  <si>
    <t>12项</t>
  </si>
  <si>
    <t>检查企业数</t>
  </si>
  <si>
    <t>≥2023家</t>
  </si>
  <si>
    <t>2053家</t>
  </si>
  <si>
    <t>排查三小场所数</t>
  </si>
  <si>
    <t>≥6670家</t>
  </si>
  <si>
    <t>8000家</t>
  </si>
  <si>
    <t>安全生产宣传场次</t>
  </si>
  <si>
    <t>≥80场次</t>
  </si>
  <si>
    <t>200场次</t>
  </si>
  <si>
    <t xml:space="preserve">受疫情影响，宣传活动和宣传培训规模缩小，导致场次增加。
</t>
  </si>
  <si>
    <t>安全生产培训场次</t>
  </si>
  <si>
    <t>≥30场次</t>
  </si>
  <si>
    <t>100场次</t>
  </si>
  <si>
    <t>培训人数</t>
  </si>
  <si>
    <t>≥3000人</t>
  </si>
  <si>
    <t>10000人</t>
  </si>
  <si>
    <t>受疫情影响，宣传活动和宣传培训规模缩小，导致场次增加。</t>
  </si>
  <si>
    <t>发放宣传资料份数</t>
  </si>
  <si>
    <t>≥10万份</t>
  </si>
  <si>
    <t>11万份</t>
  </si>
  <si>
    <t>检测充电点</t>
  </si>
  <si>
    <t>≥800个</t>
  </si>
  <si>
    <t>800个</t>
  </si>
  <si>
    <t>安全文化宣导员培训场次</t>
  </si>
  <si>
    <t>≥3场</t>
  </si>
  <si>
    <t>3场</t>
  </si>
  <si>
    <t>发放安全头盔数</t>
  </si>
  <si>
    <t>≥2600个</t>
  </si>
  <si>
    <t>5000个</t>
  </si>
  <si>
    <t>根据市交安委办关于各区骑乘电动自行车车戴头盔率要达90%以上的要求，区交安委办也相应制定了考核细则，要求各街道路面骑行的电动自行车头盔佩戴率要达到90%以上。为完成此考核任务，交警大队和各街道利用安全生产经费分别购买了头盔在开展安全宣传劝导的过程中发放，不断地鼓励和劝导群众在骑乘电动自行车时务必按规定戴好头盔，因此年末完成值变高。</t>
  </si>
  <si>
    <t>使用危险化学品的工贸企业创建安全生产示范标杆企业数</t>
  </si>
  <si>
    <t>4家</t>
  </si>
  <si>
    <t>12家</t>
  </si>
  <si>
    <t>原计划根据使用危险化学品企业分级情况（Ⅰ级、Ⅱ级、Ⅲ级、Ⅳ级），在辖区范围内选取每级企业各一家创建示范标杆，共计4家。2021年根据实际工作部署和经费安排，由区应急管理局负责使用预算经费开展Ⅰ级、Ⅱ级的使用危险化学品企业整治工作，在每个街道中选取Ⅰ级、Ⅱ级各一家企业创建示范标杆，故共计12家。</t>
  </si>
  <si>
    <t>政企共建安全教育实训基地接待人数</t>
  </si>
  <si>
    <t>≥8000人次</t>
  </si>
  <si>
    <t>9818人次</t>
  </si>
  <si>
    <t>“坪安第一课”线上学习资料更新数量</t>
  </si>
  <si>
    <t>≥400个</t>
  </si>
  <si>
    <t>535个</t>
  </si>
  <si>
    <t>“坪安第一课”线上学习资料学习人次</t>
  </si>
  <si>
    <t>≥140000人次</t>
  </si>
  <si>
    <t>405774人次</t>
  </si>
  <si>
    <t>因平台在2021年度新增粉丝超过9万，远远超过预期，导致学习资料学习人次增多</t>
  </si>
  <si>
    <t>《“坪安”找茬记》网络直播次数</t>
  </si>
  <si>
    <t>≥5次</t>
  </si>
  <si>
    <t>0次</t>
  </si>
  <si>
    <t>《“坪安”探险记》直播项目，受新冠疫情影响未能按时完成，从坚持出精品节目的角度出发，计划2022年内完成直播服务。</t>
  </si>
  <si>
    <t>《“坪安”找茬记》网络直播点击量</t>
  </si>
  <si>
    <t>≥1500000次</t>
  </si>
  <si>
    <t>路面宣传广告更新次数</t>
  </si>
  <si>
    <t>≥10次</t>
  </si>
  <si>
    <t>12次</t>
  </si>
  <si>
    <t>应急与安全文化微课堂</t>
  </si>
  <si>
    <t>≥80场</t>
  </si>
  <si>
    <t>80场</t>
  </si>
  <si>
    <t>开展演练场次</t>
  </si>
  <si>
    <t>4场（组织开展坪山区三防突发事件、森防突发事件、成品油事故、核事故场外应急演练4场）</t>
  </si>
  <si>
    <t>执法案卷质量提高</t>
  </si>
  <si>
    <t>有效提高</t>
  </si>
  <si>
    <t>安全隐患整改率</t>
  </si>
  <si>
    <t>≥90%</t>
  </si>
  <si>
    <t>安全生产宣传覆盖率</t>
  </si>
  <si>
    <t>开展有限空间作业企业整治覆盖率</t>
  </si>
  <si>
    <t>对粉尘涉爆企业开展专项整治覆盖率</t>
  </si>
  <si>
    <t>工业园区分级监管覆盖率</t>
  </si>
  <si>
    <t>安全生产进企业培训考试通过率</t>
  </si>
  <si>
    <t>≥70%</t>
  </si>
  <si>
    <t>事故应急应急救援能力</t>
  </si>
  <si>
    <t>提升</t>
  </si>
  <si>
    <t>有效提升（通过组织开展坪山区三防突发事件、森防突发事件、成品油事故、核事故场外4场应急演练，以“实战”促进我区应急救援能力提升）</t>
  </si>
  <si>
    <t>指导企业开展安全文化建设</t>
  </si>
  <si>
    <t>≥8家</t>
  </si>
  <si>
    <t>10家</t>
  </si>
  <si>
    <t>危险化学品突发事件</t>
  </si>
  <si>
    <t>有效处置</t>
  </si>
  <si>
    <t>工作完成及时性</t>
  </si>
  <si>
    <t>工业企业分类分级成果和动态监管周期</t>
  </si>
  <si>
    <t>保证当年度</t>
  </si>
  <si>
    <t>当年度（2021年度共完成3134家工业企业“红橙黄蓝“分类分级，其中红色6家，橙色136家、黄色1368家、蓝1624家，并根据分类分级落实巡查频次）</t>
  </si>
  <si>
    <t>“坪安第一课”线上学习资料每个工作日更新</t>
  </si>
  <si>
    <t>每个工作日更新</t>
  </si>
  <si>
    <t>每日更新，全年共更新535个</t>
  </si>
  <si>
    <t>完善工业园区安全管理体系、健全机制、落实主体责任</t>
  </si>
  <si>
    <t>有效</t>
  </si>
  <si>
    <t>有效落实（2021年区安委办研究制定印发了《区安委办关于规范落实工业园区安全管理主体责任的通知》等文件，将责任清单设置在园区等办公场所醒目位置；同时各工业园区根据自身基本情况、风险分析，事故相应和应急处置流程等要素将本工业园区所有主体结构（含办公区、生产车间、仓库、门卫室、配电房等部位），按照规定比例以平面示意图的方式绘制成“应急一张图”）</t>
  </si>
  <si>
    <t>深化隐患排查治理体系建设，解决企业在日常自查自报中遇到的疑问，提高企业主动开展隐患自查自报的意识，全面落实企业主体责任。</t>
  </si>
  <si>
    <t>有效（持续深化隐患排查治理体系建设，专人指导解决企业在日常自查自报中遇到的疑问，切实提高企业开展隐患自查自报积极性。2021年度，完成自查企业数同比上升4.52%，自查出隐患企业数同比上升21.32%）</t>
  </si>
  <si>
    <t>营造安全文化氛围</t>
  </si>
  <si>
    <t>有效营造（开展线上活动、设置路面广告、进企业开展培训等活动营造安全文化氛围）</t>
  </si>
  <si>
    <t>坪山区自然灾害灾情处置能力及信息报送质量</t>
  </si>
  <si>
    <t>有所提高</t>
  </si>
  <si>
    <t>有效提高（2021年共开展1期防范化解重大风险提升三防应急能力专题培训，1期防灾减灾工作培训，1期三防综合培训，内容涵盖台风、暴雨、寒潮、冰冻、地质灾害防治及处置等，学员进行了考试，成绩均在90分以上）</t>
  </si>
  <si>
    <t>坪山区三防应急队伍综合技能</t>
  </si>
  <si>
    <t>提高（2021年开展了1期三防综合培训，内容涵盖水旱、地质、气象灾害的防御应对及水上救援培训，并对学员就行了考核，成绩均在90分以上）</t>
  </si>
  <si>
    <t>筑牢企业应急基础建设</t>
  </si>
  <si>
    <t>持续推动基础工作</t>
  </si>
  <si>
    <t>持续推动（通过模范创建、现场指导、联合演练等方式组织推动全区300人以上企业建设内部应急队伍2000余人，打造企业先期处置“第一道防线”；指导生产企业落实安全生产应急预案备案402家，规范企业应急处置建设）</t>
  </si>
  <si>
    <t>应对自然灾害救助工作能力</t>
  </si>
  <si>
    <t>长期有效提高</t>
  </si>
  <si>
    <t>汛期处置抢险能力</t>
  </si>
  <si>
    <t>企业培训项目满意度</t>
  </si>
  <si>
    <t>99%</t>
  </si>
  <si>
    <t>企业应急能力提升服务满意度</t>
  </si>
  <si>
    <t>≧80%</t>
  </si>
  <si>
    <t>≧80%（ 通过模范创建、现场指导、联合演练等方式组织推动全区300人以上企业建设内部应急队伍2000余人，打造企业先期处置“第一道防线”，得到一致支持肯定）</t>
  </si>
  <si>
    <t>进企业培训企业管理人员满意度</t>
  </si>
  <si>
    <t>≥95分</t>
  </si>
  <si>
    <t>99分</t>
  </si>
  <si>
    <t>“坪安第一课”线上平台满意度</t>
  </si>
  <si>
    <t>≥4.8分</t>
  </si>
  <si>
    <t>4.92分</t>
  </si>
  <si>
    <t>其他应急管理支出</t>
  </si>
  <si>
    <t>1.完成了《坪山区液化石油气使用安全警示片》、《坪山区用电安全生产警示片》、《坪山区安全生产“一线三排”工作指引》的拍摄和制作，一是在全区防范重特大安全生产事故会议上播放，警示并督促各单位落实行业、属地监管责任；二是上传到学习强安平台，供各企业观看，起到警示作用。
2.系统维护服务累计1347次，主要是企业体检、企业管理、系统登录、隐患排查、自查自报、隐患督办、其它七大类问题，并提供60万条短信服务。
3.受理投诉举报206宗，发投诉举报奖励4000元。
4.运营管理“坪山区应急管理”微信公众号，全年发布信息955条，新增粉丝64404名，并做好舆情监控工作.
5在2021年6月开展“安全生产月”启动仪式暨首届应急管理开放日活动、线上问答系列活动、专题报道、宣传资料印刷等项目工作；印制警示海报40000份，安全知识手册5000份。
6.2021年全区共发生工矿商贸及其他生产安全事故7起，已全部按照事故调查程序，按时、依法、依规完成事故调查工作，共出具7份事故调查报告、7份技术报告，均经区政府审批通过。
7.2021年共使用安全生产、应急管理相关领域专家149人次（半天为一次），保障我局执法检查、应急处置、危险化学品企业换证评审工作、检查、评审和复审、相关安全生产法律法规制定等工作顺利开展。
8.全年，我区值班值守及信息报送工作正常开展，市绩效考核中的突发事件信息上报指标为满分，全市并列第一。未发生因城市应急指挥、多功能指挥车、小型移动平台、对讲机、视频点名等系统故障导致工作失误情况，有效提高了全区突发事件应急处置能力及信息报送质量，保障了人民生命财产安全。
9.2021年共开展8场防灾减灾宣传，覆盖全区6各街道，印制各类宣传资料超100000份，发放率超90%。
10.2021年6月采购7类应急避难场所减灾救灾物资，共1270件，并符合国家标准。
11.2021年共创建2个全国综合减灾示范社区；12个深圳综合减灾社区，全部创建成功。
12.对执法装备进行补充、完善，提高安全生产执法和巡查规范化水平。
13.对重点商贸行业开展安全生产专项整治，对检查的隐患提出整改措施，规范安全生产管理，督促履行安全生产主体责任，落实安全生产隐患排查治理等工作。</t>
  </si>
  <si>
    <t>制作地方党政领导干部安全生产、应急管理、防灾减灾履职教育警示片个数视频个数</t>
  </si>
  <si>
    <t>≥2个</t>
  </si>
  <si>
    <t>3个</t>
  </si>
  <si>
    <t>处理安全生产投诉举报宗数</t>
  </si>
  <si>
    <t>≥50宗</t>
  </si>
  <si>
    <t>206宗</t>
  </si>
  <si>
    <t>安全生产投诉量根据投诉举报者主观因素和复核是否属实决定，较难预估控制，且2021年市应急管理局开放了微信投诉举报平台，导致投诉举报量上升</t>
  </si>
  <si>
    <t>月平均专家服务次数</t>
  </si>
  <si>
    <t>≥10人</t>
  </si>
  <si>
    <t>12.4人次（半天为一次）</t>
  </si>
  <si>
    <t>党政媒体报纸版面宣传次数</t>
  </si>
  <si>
    <t>≥2次</t>
  </si>
  <si>
    <t>2次</t>
  </si>
  <si>
    <t>微信公众号信息发布条数</t>
  </si>
  <si>
    <t>≥400条</t>
  </si>
  <si>
    <t>955条</t>
  </si>
  <si>
    <t>2021年新增“每日一安”专栏，全年发布共365条，故微信公众号信息发布条数增加</t>
  </si>
  <si>
    <t>宣传现场活动开展次数</t>
  </si>
  <si>
    <t>≥6场</t>
  </si>
  <si>
    <t>6场</t>
  </si>
  <si>
    <t>2021年我局新增成立了气象工作小组，开展区内气象工作，但是我区并未设立区气象局，全区民众对于气象灾害知识了解较少，所以增加了宣传活动举办场次，范围覆盖6个街道，加大气象灾害知识宣传面</t>
  </si>
  <si>
    <t>安全警示教育资料编印数量</t>
  </si>
  <si>
    <t>≥30000份</t>
  </si>
  <si>
    <t>45000份</t>
  </si>
  <si>
    <t>原计划采购10种不同主题海报，实际采购8种，每种数量增多，单价降低，因此用于安全警示教育的海报总量增多。</t>
  </si>
  <si>
    <t>安全管理综合信息系统的维护和管理数量</t>
  </si>
  <si>
    <t>1个</t>
  </si>
  <si>
    <t>采购安全生产执法装备次数</t>
  </si>
  <si>
    <t>开展重点行业企业安全生产专项整治工作次数</t>
  </si>
  <si>
    <t>开展危险化学品企业专项整治次数</t>
  </si>
  <si>
    <t>运维服务的区级主要设备系统</t>
  </si>
  <si>
    <t>11个</t>
  </si>
  <si>
    <t>运维服务的街道设备系统</t>
  </si>
  <si>
    <t>6个</t>
  </si>
  <si>
    <t xml:space="preserve">开展综合防灾减灾救灾类宣传活动次数 </t>
  </si>
  <si>
    <t>≧3场</t>
  </si>
  <si>
    <t>8场</t>
  </si>
  <si>
    <t>为加大宣传力度，共开展“主场+分会场”8场宣传</t>
  </si>
  <si>
    <t xml:space="preserve">开展综合防灾减灾救灾类宣传人数 </t>
  </si>
  <si>
    <t>≧500人</t>
  </si>
  <si>
    <t>3000人</t>
  </si>
  <si>
    <t>8场宣传，人数无法明确得到，预计512主场可达1000人以上，各街道分会场可达200人以上，国际减灾日宣传可达500人以上。</t>
  </si>
  <si>
    <t xml:space="preserve">救灾物资采购 </t>
  </si>
  <si>
    <t>≥3000件</t>
  </si>
  <si>
    <t>1270件</t>
  </si>
  <si>
    <t>接上级部门文件要求，必须开展区级气象保障能力建设，所以将物资采购经费调剂25万元（原预算45.5万元）至坪山区气象服务建设项目，由于资金减少，仅采购1270件物资。</t>
  </si>
  <si>
    <t xml:space="preserve">发布汛期、森林防火期预警信息短信 </t>
  </si>
  <si>
    <t>≥40万条</t>
  </si>
  <si>
    <t>因发布信息方式改变，现在预警信息发布均采用微信群及大喇叭发布方式，全年气象信息发布超2000条，发布群超4个，人数超500人。大喇叭传播范围覆盖全区。故该指标已不适用。</t>
  </si>
  <si>
    <t>新建远程智能预警“大喇叭”设备</t>
  </si>
  <si>
    <t>2套</t>
  </si>
  <si>
    <t>推荐创建全国综合减灾示范社区个数</t>
  </si>
  <si>
    <t>1个社区</t>
  </si>
  <si>
    <t>完成1个社区创建</t>
  </si>
  <si>
    <t>组建队伍数</t>
  </si>
  <si>
    <t>1支</t>
  </si>
  <si>
    <t>指挥车车辆保养</t>
  </si>
  <si>
    <t>每季一次</t>
  </si>
  <si>
    <t>3次（2021年2次，2022年1次）</t>
  </si>
  <si>
    <t>合同存续期间内（2021年5月1日至2022年4月30日），指挥车共保养了3次。由于多功能指挥车2021年10月-2022年3月期间返厂维修，返厂期间无法做车辆保养。</t>
  </si>
  <si>
    <t>值班期间应急响应次数</t>
  </si>
  <si>
    <t>16次</t>
  </si>
  <si>
    <t>代储应急物资种类</t>
  </si>
  <si>
    <t>≥10种</t>
  </si>
  <si>
    <t>45种</t>
  </si>
  <si>
    <t>2021年以来，我区遇极端天气情况增大，为做好防灾减灾事业发展，提高极端天气等重大灾害应对能力，增加代储物资种类</t>
  </si>
  <si>
    <t>安全生产投诉举报处理率</t>
  </si>
  <si>
    <t>党政领导干部警示片教育覆盖面</t>
  </si>
  <si>
    <t>达标</t>
  </si>
  <si>
    <t>事故技术鉴定报告</t>
  </si>
  <si>
    <t>合规准确</t>
  </si>
  <si>
    <t>合规准确（2021年共发生7起工矿商贸及其他生产安全事故，每起事故均聘请3名行业专家进行技术鉴定，技术鉴定报告均合规准确，其内容均经区政府审批通过。）</t>
  </si>
  <si>
    <t>事故调查勘查报告</t>
  </si>
  <si>
    <t>合规专业</t>
  </si>
  <si>
    <t>合规专业（2021年共发生7起工矿商贸及其他生产安全事故，共出具7份勘验报告，报告内容均经区政府审批通过，合规专业。）</t>
  </si>
  <si>
    <t>2021年度微信公众号日常新增粉丝量</t>
  </si>
  <si>
    <t>≥8000人</t>
  </si>
  <si>
    <t>64404人</t>
  </si>
  <si>
    <t>1.针对中小学寒假安全教育的热点，联合教育局推出“云培训”课堂，测试合格将获得专属证书引发裂变传播，且传播人群多为以前未关注本公众号人员，所以粉丝量剧增。
2.2021年9月推出“坪安第一课”一周一主题云培训，在企业内广泛传播，吸引企业员工学习，所以粉丝增量较大。
以上2个活动均是根据工作需要临时增加，导致粉丝增量预期与实际相差较大</t>
  </si>
  <si>
    <t>微信公众号全年头条文章平均阅读量</t>
  </si>
  <si>
    <t>≥1500人次</t>
  </si>
  <si>
    <t>3603人次</t>
  </si>
  <si>
    <t>微信公众号单篇最高阅读量</t>
  </si>
  <si>
    <t>≥10000人次</t>
  </si>
  <si>
    <t>101513人次</t>
  </si>
  <si>
    <t>针对中小学寒假安全教育的热点，联合教育局推出“云培训”课堂，测试合格将获得专属证书引发裂变传播，因此本次推文阅读量超过了10W+</t>
  </si>
  <si>
    <t>应急通讯保障率</t>
  </si>
  <si>
    <t>卫星电话畅通率</t>
  </si>
  <si>
    <t>卫星带宽通畅率</t>
  </si>
  <si>
    <t>值班应急保障率</t>
  </si>
  <si>
    <t>应急响应及时率</t>
  </si>
  <si>
    <t>采购的救灾物资达到国家质量标准</t>
  </si>
  <si>
    <t>达标（购买1270件物资符合国家标准物资）</t>
  </si>
  <si>
    <t>代储应急物资及应急食品符合国家质量标准</t>
  </si>
  <si>
    <t>采购的执法装备符合国家或省、市的配备标准</t>
  </si>
  <si>
    <t>指导检查辖区危险化学品企业覆盖率</t>
  </si>
  <si>
    <t>纳入坪山区安全管理综合信息系统考核企业的基础信息采集率</t>
  </si>
  <si>
    <t>推荐创建的全国综合减灾示范社区达到防灾减灾救灾能力“十个有”</t>
  </si>
  <si>
    <t>安全生产执法装备购置及时性</t>
  </si>
  <si>
    <t>微信公众号发布安全应急相关信息</t>
  </si>
  <si>
    <t>每个工作日发布</t>
  </si>
  <si>
    <t>系统故障解决</t>
  </si>
  <si>
    <t>24小时响应</t>
  </si>
  <si>
    <t>车辆运维保障服务</t>
  </si>
  <si>
    <t>采购值班保障物资频率</t>
  </si>
  <si>
    <t>每月一次</t>
  </si>
  <si>
    <t>采购救灾物资及时性</t>
  </si>
  <si>
    <t>按时完成</t>
  </si>
  <si>
    <t>每月1次</t>
  </si>
  <si>
    <t>宣传活动完成时间</t>
  </si>
  <si>
    <t>12月前</t>
  </si>
  <si>
    <t>10月底前</t>
  </si>
  <si>
    <t>应急物资及食品代储完成时间</t>
  </si>
  <si>
    <t>加强应急指挥调度，降低人员伤亡和财产损失</t>
  </si>
  <si>
    <t>尽量降低</t>
  </si>
  <si>
    <t>全年未发生较大以上生产安全事故，安全生产形势总体平稳可控</t>
  </si>
  <si>
    <t>2021年，全区共接报各类安全事故349起（含11.2失联事故），较2020年同期上升95.0%，较2019年同期上升70.2%；死亡26人，较2020年同期上升36.8%、较2019年同期下降13.0%；受伤66人，较2020年同期上升20.0%，较2019年同期下降15.4%。全年未发生较大以上生产安全事故，安全生产形势总体平稳可控。</t>
  </si>
  <si>
    <t>进一步规范了执法文书制作与案卷档案，提升了执法办案水平。</t>
  </si>
  <si>
    <t>微信公众号民众关注度</t>
  </si>
  <si>
    <t>关注度有所提高</t>
  </si>
  <si>
    <t>有效提高（粉丝增加64404位）</t>
  </si>
  <si>
    <t>事故处罚、防范措施落实合法合规，对企业安全生产工作起到震慑作用和预防警示的作用。</t>
  </si>
  <si>
    <t>有效（2021年认定为工矿商贸及其他生产安全事故的调查报告（含事故处罚、防范措施建议）均经区政府审批通过，事故处罚、防范措施落实合法合规；事故警示教育、约谈通报率100%，对企业安全生产工作起到震慑作用和预防警示的作用）</t>
  </si>
  <si>
    <t>提高全区突发事件应急处置能力及信息报送工作水平</t>
  </si>
  <si>
    <t>提高应对突发事件的调控能力</t>
  </si>
  <si>
    <t>提高公众防灾减灾、森林防火意识</t>
  </si>
  <si>
    <t>提前预警灾害性天气</t>
  </si>
  <si>
    <t>有效（发布超3000条气象预报预警信息）</t>
  </si>
  <si>
    <t>维护人民群众生命财产安全和社会稳定</t>
  </si>
  <si>
    <t>有效（2021年工矿商贸及其他生产安全事故善后工作均已妥善处理，未发生事故家属上访事件，有效维护维护人民群众生命财产安全和社会稳定）</t>
  </si>
  <si>
    <t>受灾群众基本生活得到初步救助</t>
  </si>
  <si>
    <t>长久有效</t>
  </si>
  <si>
    <t>有效（抽取每个街道一个避难场所对应急避难场所物资补充情况满意度进行抽问，满意度100%）</t>
  </si>
  <si>
    <t>提升企业落实安全生产主体意识</t>
  </si>
  <si>
    <t>有效提升</t>
  </si>
  <si>
    <t xml:space="preserve">保障全区安全生产形势平稳可控 </t>
  </si>
  <si>
    <t>失责人员或失责单位依法受到处理及行政处罚立案率</t>
  </si>
  <si>
    <t>深化隐患排查治理体系建设，解决企业在日常自查自报中遇到的疑问</t>
  </si>
  <si>
    <t>防范遏制重特大安全事故发生</t>
  </si>
  <si>
    <t>社区减灾能力建设</t>
  </si>
  <si>
    <t>安全生产投诉举报满意度</t>
  </si>
  <si>
    <t>创建示范社区受众人员满意度</t>
  </si>
  <si>
    <t>100%
（通过调查示范社区创建过程中接受培训的学员的满意度，反馈均为满意）</t>
  </si>
  <si>
    <t>重点行业（领域）安全生产专项整治工作投诉量</t>
  </si>
  <si>
    <t>≤3次</t>
  </si>
  <si>
    <t>0次
（投诉量为0）</t>
  </si>
  <si>
    <t>“坪山区应急管理”微信公众号平台满意度</t>
  </si>
  <si>
    <t>91%</t>
  </si>
  <si>
    <t>参与值班值守及应急处置工作人员投诉量</t>
  </si>
  <si>
    <t>≤2单</t>
  </si>
  <si>
    <t>0单</t>
  </si>
  <si>
    <t>危险化学品专家指导服务投诉量</t>
  </si>
  <si>
    <t>救援处置投诉率</t>
  </si>
  <si>
    <t>≤10%</t>
  </si>
  <si>
    <t>0%</t>
  </si>
  <si>
    <t>各类事故均妥善处置，未造成不良影响和相关投诉。</t>
  </si>
  <si>
    <t>对物资代储抽查情况满意度</t>
  </si>
  <si>
    <t>项目组在项目延续期间，前往代储公司查看货物储备情况，货物种类齐全，食品均在保质期内</t>
  </si>
  <si>
    <t>预算单位往来支出</t>
  </si>
  <si>
    <t>印发工伤海报、工伤知识手册；开展工伤事故预防培训</t>
  </si>
  <si>
    <t>全年印发工伤海报19600张、工伤知识手册11800本，分发至各街道及相关单位在辖区企业、工业园区、建筑工地等场所张贴、派发；组织重点企业及工伤事故多发企业开展12场现场培训及5场实训，共计942人参加。</t>
  </si>
  <si>
    <t>视频制作数量</t>
  </si>
  <si>
    <t>≥1个</t>
  </si>
  <si>
    <t>工伤预防宣传“五进”活动场数</t>
  </si>
  <si>
    <t>≥40场</t>
  </si>
  <si>
    <t>50场</t>
  </si>
  <si>
    <t>开展培训场次</t>
  </si>
  <si>
    <t>≥9场</t>
  </si>
  <si>
    <t>12场</t>
  </si>
  <si>
    <t>开展实训活动场次</t>
  </si>
  <si>
    <t>≥4场</t>
  </si>
  <si>
    <t>4场</t>
  </si>
  <si>
    <t>印发工伤海报数量</t>
  </si>
  <si>
    <t>≧10000张</t>
  </si>
  <si>
    <t>19600张</t>
  </si>
  <si>
    <t>原计划采购有背胶海报，后考虑实际需求，采购不干胶海报，以增加采购数量，扩大宣传范围。</t>
  </si>
  <si>
    <t>印发工伤知识手册数量</t>
  </si>
  <si>
    <t>≧10000本</t>
  </si>
  <si>
    <t>11800本</t>
  </si>
  <si>
    <t>工伤预防视频辐射覆盖范围</t>
  </si>
  <si>
    <t>≥10000人</t>
  </si>
  <si>
    <t>12035人</t>
  </si>
  <si>
    <t>工伤事故培训每场平均参加人数</t>
  </si>
  <si>
    <t>≧50人</t>
  </si>
  <si>
    <t>79人（开展重点企业及工伤事故多发企业培训12场，合计942人参加，每场平均参加人数为79人）</t>
  </si>
  <si>
    <t>工伤预防宣传“五进”活动</t>
  </si>
  <si>
    <t>2021年9月启动</t>
  </si>
  <si>
    <t>当年完成支付任务</t>
  </si>
  <si>
    <t>当年完成</t>
  </si>
  <si>
    <t>工伤事故预防培训项目总费用</t>
  </si>
  <si>
    <t>≤121600元</t>
  </si>
  <si>
    <t>108740元</t>
  </si>
  <si>
    <t>工伤预防民众关注度</t>
  </si>
  <si>
    <t>提高</t>
  </si>
  <si>
    <t>公共场所及企业中，工伤预防相关宣传内容</t>
  </si>
  <si>
    <t>有所增加</t>
  </si>
  <si>
    <t>有效增加（印发19600张海报，分发至各街道及相关单位在辖区企业、工业园区、建筑工地等场所张贴）</t>
  </si>
  <si>
    <t>坪山区安全宣传教育工作满意度</t>
  </si>
  <si>
    <t>≥90分</t>
  </si>
  <si>
    <t>98.32分（98.32%）</t>
  </si>
  <si>
    <t>参训人员满意度</t>
  </si>
  <si>
    <t>98.4%（开展重点企业及工伤事故多发企业培训17场，合计942人参加，通过“坪安第一课”线上平台开展课程评分，平均分为4.92分（满分5分））</t>
  </si>
  <si>
    <t>突发公共卫生事件应急处理</t>
  </si>
  <si>
    <t>做好区级温馨驿站承租、房间清洁、工作人员食宿、安全保卫、酒店消毒、防疫物资采购和发放等后勤保障工作；做好转运专班后勤保障工作。</t>
  </si>
  <si>
    <t>我局在区委区政府和新冠肺炎疫情防控指挥部的坚强领导下，始终坚持疫情就是命令、防控就是责任，充分发挥党员先锋模范作用，全体动员、全力以赴、主动担当，抓好疫情防控、隔离专班、防境外输入专班后勤保障等各项工作全力以赴做好了疫情防控保障各项工作，为全区的疫情防控工作提供了坚强有力的后勤保障，能较好地完成了总体绩效目标。</t>
  </si>
  <si>
    <t>隔离措施落实比例</t>
  </si>
  <si>
    <t>安排工作人员住宿工作完成率</t>
  </si>
  <si>
    <t>防疫物资覆盖率</t>
  </si>
  <si>
    <t>安排工作人员误餐工作完成率</t>
  </si>
  <si>
    <t>采购防疫物资达标率</t>
  </si>
  <si>
    <t>防疫物资供应及时性</t>
  </si>
  <si>
    <t>疫情防控政策执行及时性</t>
  </si>
  <si>
    <t>保障境外输入专班正常运转和履职</t>
  </si>
  <si>
    <t>及时高效对境外输入人员进行隔离，有效防止疫情扩散。</t>
  </si>
  <si>
    <t>确认后勤保障工作有序推进，保障工作人员正常开展工作。</t>
  </si>
  <si>
    <t>专班工作组工作人员满意度</t>
  </si>
  <si>
    <t>驿站工作人员满意度</t>
  </si>
  <si>
    <t>辖区群众疫情防控满意度</t>
  </si>
  <si>
    <t>隔离人员满意度</t>
  </si>
  <si>
    <t>森林消防应急救援</t>
  </si>
  <si>
    <t>全面提高应对森林消防救援能力，保障森林消防队伍扑救工作正常有序的开展，为今后形成健全稳定、高效精干、信息畅通、反应快捷、保障有力的组织指挥体系，打下坚实的基础。一是完成综合应急救援基地基本建设，实现物资仓库、值班指挥、办公、住宿等功能，确保救援队伍基本运转，提高全区应急救援能力；二是提高综合应急救援队伍作战能力，通过建设训练室、阅览室等项目，增加队伍归属感，提高队伍凝聚力，提升救援能力。</t>
  </si>
  <si>
    <t>使用市政服务中心（金辉路和卢辉路交汇处）作为森防大队营房；采购了单人床、衣柜、洗衣机、床上四件套等家具，已全部覆盖30间队员宿舍；确保救援队伍基本运转，提高全区应急救援能力。在区综合救援基地建设中设计完善训练室、会议室等功能场所，满足办公及生活需求。</t>
  </si>
  <si>
    <t>救援队伍队员办公场地保障率</t>
  </si>
  <si>
    <t>100%（使用市政服务中心（金辉路和卢辉路交汇处）作为森防大队营房，全年有效保障队员办公、住宿、训练的等场地）</t>
  </si>
  <si>
    <t>基地宿舍家具配置率</t>
  </si>
  <si>
    <t>100%（采购了单人床、衣柜、洗衣机、床上四件套等家具，已全部覆盖30间队员宿舍，基地宿舍家具配置达到100%）</t>
  </si>
  <si>
    <t>灭火救援车辆、装备器材维护保养次数</t>
  </si>
  <si>
    <t>≧3次</t>
  </si>
  <si>
    <t>本年度参与火情处置和日常巡查检查次数较往年有所增加，按实际情况增加灭火救援车辆、装备器材维护保养次数，分批开展保养。</t>
  </si>
  <si>
    <t xml:space="preserve">采购宿舍家具质量符合相关标准	
</t>
  </si>
  <si>
    <t>达标（通过家具原料检测、现场人员查看等方式进行家质量验收，采购宿舍家具质量符合相关标准）</t>
  </si>
  <si>
    <t>装备保养合格率</t>
  </si>
  <si>
    <t>足额（全年足额保障大队生产生活）</t>
  </si>
  <si>
    <t>支付基地租赁费</t>
  </si>
  <si>
    <t>9月底前</t>
  </si>
  <si>
    <t>9月底前完成租金支付</t>
  </si>
  <si>
    <t>应急综合救援基地全年电器家具采购总额</t>
  </si>
  <si>
    <t>不超100万元</t>
  </si>
  <si>
    <t>平稳运行（今年以来，森林消防大队共出动督察检查2459人次、526车次，巡查里程约1310.9公里，徒步巡查里程约739.3公里，督导检查防火岗亭数量418个，派发森林防火宣传手册460余本，劝缴火种打火机270余个，排查整治隐患20处，发现并制止野外违规用火6起）</t>
  </si>
  <si>
    <t>提升我区应急救援能力水平，对社会稳定起促进作用。</t>
  </si>
  <si>
    <t>有效（2021年，区森林防灭火值班室共接警19起，其中本辖区林地火警2起，非林地火警11起，支援其他区火警6起，共出动261人次、过火面积约29865平方米，所有火情均得到有效处置，未造成人员伤亡和财产损失）</t>
  </si>
  <si>
    <t>保障森林消防队伍扑救工作正常有序的开展</t>
  </si>
  <si>
    <t>长期有效（全力保障队伍训练和日常巡察工作，提高队伍思想认识及综合素养，有序开展技能和体能训练工作，共开展专业技能及体能训练240余次，全市第五届森林消防业务技能大比武活团队总成绩二等奖的成绩，获得市森防办和区森防办通报表彰。）</t>
  </si>
  <si>
    <t>长期有效（提高队伍思想认识及综合素养，引导教育大队全体人员树立正确的世界观、人生观、价值观；严格落实《坪山区森林消防大队内部管理制度（试行）》等规章制度；建立客观公正的考核、评价、管理机制，激发队伍活力，对队员的表现进行量化管理。）</t>
  </si>
  <si>
    <t>森林消防队员装备维护效率满意度</t>
  </si>
  <si>
    <t>95%</t>
  </si>
  <si>
    <t>森林消防专业队伍满意度</t>
  </si>
  <si>
    <t>95%（通过年度问卷调查的形式，队员满意度为95%）</t>
  </si>
  <si>
    <t>防汛</t>
  </si>
  <si>
    <t xml:space="preserve">做好三防、森防、减灾救灾物资储备管理工作，确保全区物资妥善管理。
</t>
  </si>
  <si>
    <t>通过租用区应急物资仓库，实现三防、森林消防、救灾等应急物资的有效整合，并按照统一规范、分门别类、布局合理的原则，做好应急物资品名标签，仓库区域标识牌、制度上墙和科技安防等工作，实现物资管理标准化、规范化。</t>
  </si>
  <si>
    <t>三防、森防、减灾救灾设备维护和保养</t>
  </si>
  <si>
    <t>每月1次（共12次）</t>
  </si>
  <si>
    <t>三防、森防、减灾救灾物资仓库租赁</t>
  </si>
  <si>
    <t>租赁的仓库符合应急物资储备条件</t>
  </si>
  <si>
    <t>三防、森防、减灾救灾物资调用效率</t>
  </si>
  <si>
    <t>实时</t>
  </si>
  <si>
    <t>提高应对应急防御救援能力，对社会稳定起促进作用</t>
  </si>
  <si>
    <t>保障人民生命财产安全</t>
  </si>
  <si>
    <t>提高防御救援能力，保障各项工作正常有序的开展</t>
  </si>
  <si>
    <t>辖区居民投诉量</t>
  </si>
  <si>
    <t>应急管理</t>
  </si>
  <si>
    <t>1.规范坪山区各类企业生产安全事故应急预案备案工作，指导完善应急预案，筑牢企业应急基础建设。                                                                                                    2.进一步健全完善坪山应急预案体系，编制《坪山区防旱应急预案》，及时论证完善生产安全类、自然灾害类应急预案，确保应急预案具有针对性和可操作性。
3.强化无人机技术在森林防火和应急处置的运用。提升巡查监测的覆盖面和工作效率，为应急指挥决策提供强有力支撑。</t>
  </si>
  <si>
    <t>1.编制印发《坪山区防旱应急预案》，论证完善森林防火、防汛、防风、危险化学品事故、自然灾害事故等突发事件应急预案12个，编制完成《深圳市坪山区模块化应急指挥手册》和《坪山区应急指挥体系手册》，把预案规范为应急处置卡，提高应急预案的针对性和可操作性。                                                                                              2.全年指导生产企业落实安全生产应急预案备案402家，指导完善应急预案，筑牢企业应急基础建设。
3.采购1套采购多功能无人机设备（大疆经纬M300 RTK系列，搭载2套大疆智图测绘版软件及其操作平台），日常工作中开展森林防火空中巡查等突发事件监测预警活动，提升巡查监测的覆盖面和工作效率；应对突发事件时承担高空监测、全信息实时收集、视频传输、现场建模等功能。</t>
  </si>
  <si>
    <t>编制应急预案数</t>
  </si>
  <si>
    <t>1个（编制印发《坪山区防旱应急预案》）</t>
  </si>
  <si>
    <t>论证完善应急预案数</t>
  </si>
  <si>
    <t>12个（论证完善森林防火、防汛、防风、危险化学品事故、自然灾害事故等突发事件应急预案12个）</t>
  </si>
  <si>
    <t>采购无人机数量</t>
  </si>
  <si>
    <t>1台</t>
  </si>
  <si>
    <t>完成生产安全事故应急预案备案</t>
  </si>
  <si>
    <t>100个</t>
  </si>
  <si>
    <t>402个</t>
  </si>
  <si>
    <t>辖区市场主体活力增强，安全生产宣传到位，企业主体责任意识增强，且备案流程规范便利，各企业积极开展应急预案编制和备案工作。</t>
  </si>
  <si>
    <t>应急抢险救援效率</t>
  </si>
  <si>
    <t>舆情监测管理效率</t>
  </si>
  <si>
    <t>应急预案的针对性和可操作性</t>
  </si>
  <si>
    <t>更加完善</t>
  </si>
  <si>
    <t>更加完善（编制完成《深圳市坪山区模块化应急指挥手册》和《坪山区应急指挥体系手册》，把预案规范为应急处置卡，提高应急预案的针对性和可操作性）</t>
  </si>
  <si>
    <t>企业生产安全事故应急预案备案工作</t>
  </si>
  <si>
    <t>有效规范</t>
  </si>
  <si>
    <t>有效规范（通过在广东省政务服务事项管理系统完善安全事故应急预案备案指南，明确备案材料，全部在2个工作日内办理完成。同时，组织开展预案备案培训会，规范各行业部门的应急预案备案工作）</t>
  </si>
  <si>
    <t>应急抢险救援</t>
  </si>
  <si>
    <t>舆情动态监测</t>
  </si>
  <si>
    <t>24小时监测</t>
  </si>
  <si>
    <t>完成生产安全事故应急预案审批备案</t>
  </si>
  <si>
    <t>≤3个工作日</t>
  </si>
  <si>
    <t>2个工作日完成审批</t>
  </si>
  <si>
    <t>工作按期完成率</t>
  </si>
  <si>
    <t>100%（企业生产安全事故应急预案备案全部在2个工作日内办理完成）</t>
  </si>
  <si>
    <t>成本控制率</t>
  </si>
  <si>
    <t>控制在预算范围内</t>
  </si>
  <si>
    <t>企业应急管理基础</t>
  </si>
  <si>
    <t>有效提升（通过推动全区300人以上企业建设内部应急队伍2000余人，打造企业先期处置“第一道防线”；完善生产安全事故应急预案备案机制，指导企业完善预案内容。推动企业应急管理基础能力建设。）</t>
  </si>
  <si>
    <t>提高全区应急抢险救援能力</t>
  </si>
  <si>
    <t>有效（通过落实重大突发事件“四个一”应急处置，建立了一套反应迅速、处置有力的突发事件应急处置机制。科学应对了“5.24”“6.22”“9.14”强降雨、“4.7”“7.15”森林火灾等自然灾害，妥善处置了“6.29”疑似燃气泄漏等突发事件，未发生群死群伤事件，坚决守牢守好安全发展底线）</t>
  </si>
  <si>
    <t>提升区应急能力建设</t>
  </si>
  <si>
    <t>有效提升（首创“模块化”应急处置体系；持续推进应急预案管理工作，加大各级预案的关联协同性，夯实保障体系基础，确保各级预案有效衔接；开展各类应急演练40场，参演总人数3600余人；全区建成应急救援队伍33支2108人，涵盖空中救援、水域救援、山地救援、危化救援、工程救援等领域）</t>
  </si>
  <si>
    <t>提高舆情监控及处置能力</t>
  </si>
  <si>
    <t>持续推动</t>
  </si>
  <si>
    <t>生产安全事故应急预案备案企业满意度</t>
  </si>
  <si>
    <t>≧90%</t>
  </si>
  <si>
    <t>100%（全年生产安全事故应急预案备案投诉率为0）</t>
  </si>
  <si>
    <t>培训支出</t>
  </si>
  <si>
    <t xml:space="preserve">1.举办综合防灾减灾培训，内容包括台风暴雨灾害避险和家庭备灾知识，及森林防火知识。进一步提高全区应对自然灾害救助和灾情信息管理工作能力。
2.为提高我区三防工作人员防汛工作水平和应急队伍处置抢险能力,组织开展三防应急队伍综合技能培训。                  
3.组织开展执法人员业务技能培训，强化应急管理系统人员的行政执法、监督监察的业务培训，提升全系统的依法行政水平。 
4.提升全区应急处置能力，对全区应急处置重点单位和主要救援队伍开展专项培训，加强现场救援理论学习，提升应急处置能力。  
</t>
  </si>
  <si>
    <t xml:space="preserve">1.2021年5月，组织区应急委办主要成员单位开展了应急处置能力提升专项培训，约60人参加，从指挥体系、应急预案、现场处置分工等方面进行培训学习，提升各部门应急处置能力和水平。                                                                                                                                                                           2.2021年6-7月，组织区交警大队、消防救援大队、供电等专业应急救援队伍开展救援技能培训，共计开展9场、360余人参加，提升现场处置和伤员救治能力。
3.2021年7月，组织坪山区应急管理系统一线执法人员及执法辅助人员170人次参加业务培训，培训设置行政处罚法和安全生产法两个专题，进一步提升一线执法人员的依法行政水平。
4.2021年11月，组织区三防指挥部主要成员的单位开展了应急救援理论及实操方面进行培训学习，提升各部门应急处置能力和理论知识水平。
</t>
  </si>
  <si>
    <r>
      <rPr>
        <sz val="11"/>
        <color theme="1"/>
        <rFont val="微软雅黑"/>
        <charset val="134"/>
      </rPr>
      <t>培训场次</t>
    </r>
    <r>
      <rPr>
        <sz val="11"/>
        <color theme="1"/>
        <rFont val="Arial"/>
        <charset val="134"/>
      </rPr>
      <t xml:space="preserve">	</t>
    </r>
  </si>
  <si>
    <t>≧4场</t>
  </si>
  <si>
    <t>15场（完成课堂培训6场，应急队伍专业技能培训9场）</t>
  </si>
  <si>
    <t>因当时疫情防控的实际情况，应急队伍培训无法集中进行，采用加大场次，分批上门培训的形式进行。</t>
  </si>
  <si>
    <t xml:space="preserve">培训人数	</t>
  </si>
  <si>
    <t>≧150人</t>
  </si>
  <si>
    <t>累计约420人</t>
  </si>
  <si>
    <t>应急队伍实训培训由于各应急队伍人员范围有所变动，导致参加培训人员增加。</t>
  </si>
  <si>
    <t>培训人员考试通过率</t>
  </si>
  <si>
    <t>98.75%</t>
  </si>
  <si>
    <t>应急队伍培训合格率100%。应急处置服务能力培训合格率95%。应急管理系统一线执法技能培训合格率100%。三防应急队伍培训考试合格率100%。</t>
  </si>
  <si>
    <t>应急处置能力专项培训人员考试通过率</t>
  </si>
  <si>
    <t>执法人员专项培训合格率</t>
  </si>
  <si>
    <t>≥95%</t>
  </si>
  <si>
    <t xml:space="preserve">培训工作完成时间	</t>
  </si>
  <si>
    <t>12月前完成</t>
  </si>
  <si>
    <t>执法人员专项培训成本控制情况</t>
  </si>
  <si>
    <t>提升应急管理系统执法人员依法行政水平</t>
  </si>
  <si>
    <t>队伍人员业务素养</t>
  </si>
  <si>
    <t xml:space="preserve">坪山区自然灾害灾情处置能力及信息报送质量	
</t>
  </si>
  <si>
    <t xml:space="preserve">有所提高
</t>
  </si>
  <si>
    <r>
      <rPr>
        <sz val="11"/>
        <color theme="1"/>
        <rFont val="微软雅黑"/>
        <charset val="134"/>
      </rPr>
      <t>坪山区三防应急队伍综合技能</t>
    </r>
    <r>
      <rPr>
        <sz val="11"/>
        <color theme="1"/>
        <rFont val="Arial"/>
        <charset val="134"/>
      </rPr>
      <t xml:space="preserve">	</t>
    </r>
  </si>
  <si>
    <t>有效提高（2021年开展了1期三防综合培训，内容涵盖水旱、地质、气象灾害的防御应对及水上救援培训，并对学员就行了考核，成绩均在90分以上）</t>
  </si>
  <si>
    <r>
      <rPr>
        <sz val="11"/>
        <color theme="1"/>
        <rFont val="微软雅黑"/>
        <charset val="134"/>
      </rPr>
      <t>提升区应急能力建设</t>
    </r>
    <r>
      <rPr>
        <sz val="11"/>
        <color theme="1"/>
        <rFont val="Arial"/>
        <charset val="134"/>
      </rPr>
      <t xml:space="preserve">	</t>
    </r>
  </si>
  <si>
    <t xml:space="preserve">有效提升
</t>
  </si>
  <si>
    <t>有效提升（首创“模块化”应急处置体系；持续推进应急预案管理工作，加大各级预案的关联协同性，夯实保障体系基础，确保各级预案有效衔接；全区建成应急救援队伍33支2108人，涵盖空中救援、水域救援、山地救援、危化救援、工程救援等领域）</t>
  </si>
  <si>
    <t xml:space="preserve">应对自然灾害救助工作能力	
</t>
  </si>
  <si>
    <t xml:space="preserve">长期有效
</t>
  </si>
  <si>
    <t>长期有效（2021年共开展1期防范化解重大风险提升三防应急能力专题培训，1期防灾减灾工作培训，1期三防综合培训，内容涵盖台风、暴雨、寒潮、冰冻、地质灾害防治及处置等，学员进行了考试，成绩均在90分以上）</t>
  </si>
  <si>
    <t xml:space="preserve">汛期处置抢险能力	
</t>
  </si>
  <si>
    <t xml:space="preserve">提升救援队伍救援能力	
</t>
  </si>
  <si>
    <t xml:space="preserve">持续推动
</t>
  </si>
  <si>
    <t>持续有效推动（按照“专常兼备、平战结合”的原则，全区建成应急救援队伍33支2108人，基本形成覆盖全行业、全时域、结构合理的应急队伍体系。同时针对性开展应急处置能力培训9场，开展队伍应急拉练41场，拉动700余人次，打造“政治过硬、本领高强、能打胜仗”的应急救援队伍，圆满完成辖区各类事故应急处置工作）</t>
  </si>
  <si>
    <r>
      <rPr>
        <sz val="11"/>
        <color theme="1"/>
        <rFont val="微软雅黑"/>
        <charset val="134"/>
      </rPr>
      <t>培训人员满意度</t>
    </r>
    <r>
      <rPr>
        <sz val="11"/>
        <color theme="1"/>
        <rFont val="Arial"/>
        <charset val="134"/>
      </rPr>
      <t xml:space="preserve">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</si>
</sst>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quot;￥&quot;#,##0.00_);[Red]\(&quot;￥&quot;#,##0.00\)"/>
    <numFmt numFmtId="179" formatCode="#,##0.00_ "/>
  </numFmts>
  <fonts count="33">
    <font>
      <sz val="11"/>
      <color theme="1"/>
      <name val="等线"/>
      <charset val="134"/>
      <scheme val="minor"/>
    </font>
    <font>
      <b/>
      <sz val="18"/>
      <color theme="1"/>
      <name val="微软雅黑"/>
      <charset val="134"/>
    </font>
    <font>
      <sz val="12"/>
      <color theme="1"/>
      <name val="微软雅黑"/>
      <charset val="134"/>
    </font>
    <font>
      <sz val="11"/>
      <color theme="1"/>
      <name val="微软雅黑"/>
      <charset val="134"/>
    </font>
    <font>
      <sz val="9"/>
      <color theme="1"/>
      <name val="微软雅黑"/>
      <charset val="134"/>
    </font>
    <font>
      <b/>
      <sz val="14"/>
      <color theme="1"/>
      <name val="微软雅黑"/>
      <charset val="134"/>
    </font>
    <font>
      <sz val="11"/>
      <name val="微软雅黑"/>
      <charset val="134"/>
    </font>
    <font>
      <b/>
      <sz val="11"/>
      <color rgb="FFFF0000"/>
      <name val="等线"/>
      <charset val="134"/>
      <scheme val="minor"/>
    </font>
    <font>
      <sz val="11"/>
      <color theme="1"/>
      <name val="Arial"/>
      <charset val="134"/>
    </font>
    <font>
      <sz val="10"/>
      <color theme="1"/>
      <name val="微软雅黑"/>
      <charset val="134"/>
    </font>
    <font>
      <sz val="11"/>
      <color rgb="FFFF0000"/>
      <name val="等线"/>
      <charset val="134"/>
      <scheme val="minor"/>
    </font>
    <font>
      <sz val="10"/>
      <color theme="1"/>
      <name val="等线"/>
      <charset val="134"/>
      <scheme val="minor"/>
    </font>
    <font>
      <sz val="9"/>
      <color rgb="FFFF000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FF0000"/>
      <name val="微软雅黑"/>
      <charset val="134"/>
    </font>
  </fonts>
  <fills count="36">
    <fill>
      <patternFill patternType="none"/>
    </fill>
    <fill>
      <patternFill patternType="gray125"/>
    </fill>
    <fill>
      <patternFill patternType="solid">
        <fgColor theme="0" tint="-0.149998474074526"/>
        <bgColor indexed="64"/>
      </patternFill>
    </fill>
    <fill>
      <patternFill patternType="solid">
        <fgColor theme="4" tint="0.799981688894314"/>
        <bgColor indexed="64"/>
      </patternFill>
    </fill>
    <fill>
      <patternFill patternType="solid">
        <fgColor theme="4" tint="0.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6" borderId="1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0" fillId="0" borderId="0" applyNumberFormat="0" applyFill="0" applyBorder="0" applyAlignment="0" applyProtection="0">
      <alignment vertical="center"/>
    </xf>
    <xf numFmtId="0" fontId="21" fillId="7" borderId="17" applyNumberFormat="0" applyAlignment="0" applyProtection="0">
      <alignment vertical="center"/>
    </xf>
    <xf numFmtId="0" fontId="22" fillId="8" borderId="18" applyNumberFormat="0" applyAlignment="0" applyProtection="0">
      <alignment vertical="center"/>
    </xf>
    <xf numFmtId="0" fontId="23" fillId="8" borderId="17" applyNumberFormat="0" applyAlignment="0" applyProtection="0">
      <alignment vertical="center"/>
    </xf>
    <xf numFmtId="0" fontId="24" fillId="9" borderId="19" applyNumberFormat="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118">
    <xf numFmtId="0" fontId="0" fillId="0" borderId="0" xfId="0"/>
    <xf numFmtId="0" fontId="0" fillId="0" borderId="0" xfId="0" applyAlignment="1">
      <alignment wrapText="1"/>
    </xf>
    <xf numFmtId="0" fontId="1" fillId="0" borderId="0"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5" fillId="0" borderId="1" xfId="0" applyFont="1" applyBorder="1" applyAlignment="1">
      <alignment horizontal="center" vertical="center"/>
    </xf>
    <xf numFmtId="0" fontId="3" fillId="2" borderId="2" xfId="0" applyFont="1" applyFill="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2" borderId="6"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xf>
    <xf numFmtId="43" fontId="3" fillId="0" borderId="2" xfId="0" applyNumberFormat="1" applyFont="1" applyBorder="1" applyAlignment="1">
      <alignment horizontal="right" vertical="center"/>
    </xf>
    <xf numFmtId="177" fontId="3" fillId="0" borderId="2" xfId="0" applyNumberFormat="1" applyFont="1" applyBorder="1" applyAlignment="1">
      <alignment horizontal="center" vertical="center"/>
    </xf>
    <xf numFmtId="10" fontId="3" fillId="0" borderId="2" xfId="3" applyNumberFormat="1" applyFont="1" applyBorder="1" applyAlignment="1">
      <alignment horizontal="right" vertical="center"/>
    </xf>
    <xf numFmtId="0" fontId="3" fillId="2" borderId="3" xfId="0" applyFont="1" applyFill="1" applyBorder="1" applyAlignment="1">
      <alignment horizontal="right" vertical="center"/>
    </xf>
    <xf numFmtId="0" fontId="3" fillId="2" borderId="5" xfId="0" applyFont="1" applyFill="1" applyBorder="1" applyAlignment="1">
      <alignment horizontal="right" vertical="center"/>
    </xf>
    <xf numFmtId="0" fontId="3" fillId="0" borderId="2" xfId="0" applyFont="1" applyBorder="1" applyAlignment="1">
      <alignment horizontal="center"/>
    </xf>
    <xf numFmtId="176" fontId="3" fillId="0" borderId="2" xfId="0" applyNumberFormat="1" applyFont="1" applyBorder="1" applyAlignment="1">
      <alignment horizontal="right" vertical="center"/>
    </xf>
    <xf numFmtId="176" fontId="3" fillId="3" borderId="2" xfId="0" applyNumberFormat="1" applyFont="1" applyFill="1" applyBorder="1" applyAlignment="1">
      <alignment horizontal="right" vertical="center"/>
    </xf>
    <xf numFmtId="0" fontId="3" fillId="2" borderId="8" xfId="0" applyFont="1" applyFill="1" applyBorder="1" applyAlignment="1">
      <alignment horizontal="center" vertical="center" wrapText="1"/>
    </xf>
    <xf numFmtId="0" fontId="3" fillId="2" borderId="2" xfId="0" applyFont="1" applyFill="1" applyBorder="1" applyAlignment="1">
      <alignment horizontal="right"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2" borderId="6" xfId="0" applyFont="1" applyFill="1" applyBorder="1" applyAlignment="1">
      <alignment horizontal="center"/>
    </xf>
    <xf numFmtId="0" fontId="3" fillId="2" borderId="2" xfId="0" applyFont="1" applyFill="1" applyBorder="1" applyAlignment="1">
      <alignment vertical="center" wrapText="1"/>
    </xf>
    <xf numFmtId="49" fontId="6" fillId="2" borderId="6" xfId="0" applyNumberFormat="1" applyFont="1" applyFill="1" applyBorder="1" applyAlignment="1">
      <alignment horizontal="center" vertical="center" wrapText="1"/>
    </xf>
    <xf numFmtId="49" fontId="6" fillId="0" borderId="6" xfId="0" applyNumberFormat="1" applyFont="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3" fillId="3" borderId="2"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wrapText="1"/>
    </xf>
    <xf numFmtId="49" fontId="6" fillId="0" borderId="7"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3" fillId="4" borderId="2" xfId="0" applyNumberFormat="1" applyFont="1" applyFill="1" applyBorder="1" applyAlignment="1">
      <alignment horizontal="center" vertical="center"/>
    </xf>
    <xf numFmtId="0" fontId="3" fillId="4" borderId="2" xfId="0" applyNumberFormat="1" applyFont="1" applyFill="1" applyBorder="1" applyAlignment="1">
      <alignment horizontal="center" vertical="center"/>
    </xf>
    <xf numFmtId="9" fontId="3" fillId="4"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9" fontId="3" fillId="3" borderId="2"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xf>
    <xf numFmtId="0" fontId="3" fillId="2" borderId="3" xfId="0" applyFont="1" applyFill="1" applyBorder="1"/>
    <xf numFmtId="0" fontId="3" fillId="0" borderId="2" xfId="0" applyFont="1" applyBorder="1"/>
    <xf numFmtId="0" fontId="3" fillId="5" borderId="2" xfId="0" applyFont="1" applyFill="1" applyBorder="1" applyAlignment="1">
      <alignment horizontal="center" vertical="center"/>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vertical="top"/>
    </xf>
    <xf numFmtId="0" fontId="7" fillId="0" borderId="0" xfId="0" applyFont="1"/>
    <xf numFmtId="49" fontId="3" fillId="4" borderId="2" xfId="0" applyNumberFormat="1" applyFont="1" applyFill="1" applyBorder="1" applyAlignment="1">
      <alignment horizontal="left" vertical="top" wrapText="1"/>
    </xf>
    <xf numFmtId="0" fontId="8" fillId="0" borderId="0" xfId="0" applyFont="1" applyAlignment="1">
      <alignment horizontal="center"/>
    </xf>
    <xf numFmtId="49" fontId="3" fillId="3" borderId="2" xfId="0" applyNumberFormat="1" applyFont="1" applyFill="1" applyBorder="1" applyAlignment="1">
      <alignment horizontal="left" vertical="top" wrapText="1"/>
    </xf>
    <xf numFmtId="49" fontId="3" fillId="3" borderId="2" xfId="0" applyNumberFormat="1" applyFont="1" applyFill="1" applyBorder="1" applyAlignment="1">
      <alignment horizontal="left" vertical="top"/>
    </xf>
    <xf numFmtId="176" fontId="3" fillId="0" borderId="2" xfId="0" applyNumberFormat="1" applyFont="1" applyFill="1" applyBorder="1" applyAlignment="1">
      <alignment horizontal="center" vertical="center"/>
    </xf>
    <xf numFmtId="49" fontId="3" fillId="3" borderId="2" xfId="0" applyNumberFormat="1" applyFont="1" applyFill="1" applyBorder="1" applyAlignment="1">
      <alignment horizontal="left" vertical="center" wrapText="1"/>
    </xf>
    <xf numFmtId="49" fontId="3" fillId="3" borderId="2" xfId="0" applyNumberFormat="1" applyFont="1" applyFill="1" applyBorder="1" applyAlignment="1">
      <alignment horizontal="center" vertical="center" wrapText="1"/>
    </xf>
    <xf numFmtId="9" fontId="3" fillId="4" borderId="2" xfId="0" applyNumberFormat="1" applyFont="1" applyFill="1" applyBorder="1" applyAlignment="1">
      <alignment horizontal="center" vertical="center" wrapText="1"/>
    </xf>
    <xf numFmtId="49" fontId="6" fillId="0" borderId="8" xfId="0" applyNumberFormat="1" applyFont="1" applyBorder="1" applyAlignment="1">
      <alignment horizontal="center" vertical="center"/>
    </xf>
    <xf numFmtId="49" fontId="6" fillId="2" borderId="8"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178" fontId="3" fillId="0" borderId="2" xfId="0" applyNumberFormat="1" applyFont="1" applyBorder="1" applyAlignment="1">
      <alignment horizontal="center" vertical="center" wrapText="1"/>
    </xf>
    <xf numFmtId="178" fontId="3" fillId="3" borderId="2" xfId="0" applyNumberFormat="1" applyFont="1" applyFill="1" applyBorder="1" applyAlignment="1">
      <alignment horizontal="center" vertical="center" wrapText="1"/>
    </xf>
    <xf numFmtId="43" fontId="3" fillId="0" borderId="3" xfId="0" applyNumberFormat="1" applyFont="1" applyBorder="1" applyAlignment="1">
      <alignment horizontal="center" vertical="center"/>
    </xf>
    <xf numFmtId="43" fontId="3" fillId="0" borderId="4" xfId="0" applyNumberFormat="1" applyFont="1" applyBorder="1" applyAlignment="1">
      <alignment horizontal="center" vertical="center"/>
    </xf>
    <xf numFmtId="0" fontId="3" fillId="0"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43" fontId="3" fillId="0" borderId="5" xfId="0" applyNumberFormat="1" applyFont="1" applyBorder="1" applyAlignment="1">
      <alignment horizontal="center" vertical="center"/>
    </xf>
    <xf numFmtId="43" fontId="3" fillId="0" borderId="2" xfId="0" applyNumberFormat="1" applyFont="1" applyFill="1" applyBorder="1" applyAlignment="1">
      <alignment horizontal="righ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49" fontId="9" fillId="3" borderId="2" xfId="0" applyNumberFormat="1" applyFont="1" applyFill="1" applyBorder="1" applyAlignment="1">
      <alignment horizontal="left" vertical="center" wrapText="1"/>
    </xf>
    <xf numFmtId="0" fontId="3" fillId="4" borderId="2" xfId="0" applyNumberFormat="1" applyFont="1" applyFill="1" applyBorder="1" applyAlignment="1" applyProtection="1">
      <alignment horizontal="center" vertical="center" wrapText="1"/>
    </xf>
    <xf numFmtId="49" fontId="3" fillId="4" borderId="2" xfId="0" applyNumberFormat="1" applyFont="1" applyFill="1" applyBorder="1" applyAlignment="1">
      <alignment horizontal="left" vertical="top"/>
    </xf>
    <xf numFmtId="49" fontId="3" fillId="4" borderId="2" xfId="0" applyNumberFormat="1" applyFont="1" applyFill="1" applyBorder="1" applyAlignment="1">
      <alignment horizontal="left" vertical="center" wrapText="1"/>
    </xf>
    <xf numFmtId="0" fontId="0" fillId="0" borderId="0" xfId="0" applyFill="1" applyAlignment="1">
      <alignment vertical="center" wrapText="1"/>
    </xf>
    <xf numFmtId="0" fontId="10" fillId="0" borderId="0" xfId="0" applyFont="1" applyAlignment="1">
      <alignment wrapText="1"/>
    </xf>
    <xf numFmtId="49" fontId="6" fillId="0" borderId="2" xfId="0" applyNumberFormat="1" applyFont="1" applyFill="1" applyBorder="1" applyAlignment="1">
      <alignment horizontal="center" vertical="center"/>
    </xf>
    <xf numFmtId="0" fontId="3" fillId="0" borderId="1" xfId="0" applyFont="1" applyBorder="1" applyAlignment="1">
      <alignment horizontal="left" vertical="center"/>
    </xf>
    <xf numFmtId="43" fontId="3" fillId="0" borderId="2" xfId="0" applyNumberFormat="1" applyFont="1" applyBorder="1" applyAlignment="1">
      <alignment horizontal="center" vertical="center"/>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49" fontId="9" fillId="3" borderId="10" xfId="0" applyNumberFormat="1" applyFont="1" applyFill="1" applyBorder="1" applyAlignment="1">
      <alignment horizontal="left" vertical="center" wrapText="1"/>
    </xf>
    <xf numFmtId="49" fontId="9" fillId="3" borderId="9" xfId="0" applyNumberFormat="1"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left" vertical="center" wrapText="1"/>
    </xf>
    <xf numFmtId="0" fontId="4" fillId="0" borderId="13" xfId="0" applyFont="1" applyBorder="1" applyAlignment="1">
      <alignment horizontal="left" vertical="center" wrapText="1"/>
    </xf>
    <xf numFmtId="49" fontId="9" fillId="3" borderId="12" xfId="0" applyNumberFormat="1" applyFont="1" applyFill="1" applyBorder="1" applyAlignment="1">
      <alignment horizontal="left" vertical="center" wrapText="1"/>
    </xf>
    <xf numFmtId="49" fontId="9" fillId="3" borderId="1" xfId="0" applyNumberFormat="1" applyFont="1" applyFill="1" applyBorder="1" applyAlignment="1">
      <alignment horizontal="left" vertical="center" wrapText="1"/>
    </xf>
    <xf numFmtId="49" fontId="9" fillId="3" borderId="11" xfId="0" applyNumberFormat="1" applyFont="1" applyFill="1" applyBorder="1" applyAlignment="1">
      <alignment horizontal="left" vertical="center" wrapText="1"/>
    </xf>
    <xf numFmtId="49" fontId="9" fillId="3" borderId="13" xfId="0" applyNumberFormat="1" applyFont="1" applyFill="1" applyBorder="1" applyAlignment="1">
      <alignment horizontal="left" vertical="center" wrapText="1"/>
    </xf>
    <xf numFmtId="49" fontId="3" fillId="3" borderId="6" xfId="0" applyNumberFormat="1" applyFont="1" applyFill="1" applyBorder="1" applyAlignment="1">
      <alignment horizontal="left" vertical="top"/>
    </xf>
    <xf numFmtId="0" fontId="11" fillId="0" borderId="0" xfId="0" applyFont="1" applyBorder="1" applyAlignment="1">
      <alignment wrapText="1"/>
    </xf>
    <xf numFmtId="49" fontId="3" fillId="3" borderId="8" xfId="0" applyNumberFormat="1" applyFont="1" applyFill="1" applyBorder="1" applyAlignment="1">
      <alignment horizontal="left" vertical="top" wrapText="1"/>
    </xf>
    <xf numFmtId="0" fontId="8" fillId="0" borderId="0" xfId="0" applyFont="1"/>
    <xf numFmtId="14" fontId="12" fillId="0" borderId="0" xfId="0" applyNumberFormat="1" applyFont="1" applyFill="1" applyAlignment="1">
      <alignment horizontal="left" wrapText="1"/>
    </xf>
    <xf numFmtId="0" fontId="12" fillId="0" borderId="0" xfId="0" applyFont="1" applyFill="1" applyAlignment="1">
      <alignment horizontal="left"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49" fontId="3" fillId="3" borderId="2" xfId="0" applyNumberFormat="1" applyFont="1" applyFill="1" applyBorder="1" applyAlignment="1">
      <alignment horizontal="left" vertical="center"/>
    </xf>
    <xf numFmtId="176" fontId="3" fillId="3" borderId="2" xfId="0" applyNumberFormat="1" applyFont="1" applyFill="1" applyBorder="1" applyAlignment="1">
      <alignment horizontal="center" vertical="center"/>
    </xf>
    <xf numFmtId="179" fontId="0" fillId="0" borderId="0" xfId="0" applyNumberForma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9"/>
  <sheetViews>
    <sheetView view="pageBreakPreview" zoomScaleNormal="90" workbookViewId="0">
      <selection activeCell="L7" sqref="L7"/>
    </sheetView>
  </sheetViews>
  <sheetFormatPr defaultColWidth="9" defaultRowHeight="14.25"/>
  <cols>
    <col min="1" max="1" width="12.4416666666667" customWidth="1"/>
    <col min="2" max="2" width="10.2166666666667" customWidth="1"/>
    <col min="3" max="3" width="13.9166666666667" customWidth="1"/>
    <col min="4" max="4" width="18.9666666666667" customWidth="1"/>
    <col min="5" max="5" width="15.6916666666667" customWidth="1"/>
    <col min="6" max="6" width="22.7166666666667" customWidth="1"/>
    <col min="7" max="7" width="8.96666666666667" customWidth="1"/>
    <col min="8" max="8" width="10.2166666666667" customWidth="1"/>
    <col min="9" max="9" width="31.3833333333333" customWidth="1"/>
    <col min="12" max="12" width="29.1333333333333" customWidth="1"/>
  </cols>
  <sheetData>
    <row r="1" ht="27" customHeight="1" spans="1:9">
      <c r="A1" s="2" t="s">
        <v>0</v>
      </c>
      <c r="B1" s="2"/>
      <c r="C1" s="2"/>
      <c r="D1" s="2"/>
      <c r="E1" s="2"/>
      <c r="F1" s="2"/>
      <c r="G1" s="2"/>
      <c r="H1" s="2"/>
      <c r="I1" s="2"/>
    </row>
    <row r="2" ht="17" customHeight="1" spans="1:9">
      <c r="A2" s="3" t="s">
        <v>1</v>
      </c>
      <c r="B2" s="3"/>
      <c r="C2" s="3"/>
      <c r="D2" s="3"/>
      <c r="E2" s="3"/>
      <c r="F2" s="3"/>
      <c r="G2" s="3"/>
      <c r="H2" s="3"/>
      <c r="I2" s="3"/>
    </row>
    <row r="3" ht="27" customHeight="1" spans="1:9">
      <c r="A3" s="4" t="s">
        <v>2</v>
      </c>
      <c r="B3" s="4"/>
      <c r="C3" s="5" t="s">
        <v>3</v>
      </c>
      <c r="D3" s="5"/>
      <c r="E3" s="6"/>
      <c r="F3" s="6"/>
      <c r="G3" s="6"/>
      <c r="H3" s="6"/>
      <c r="I3" s="6"/>
    </row>
    <row r="4" ht="16.5" spans="1:9">
      <c r="A4" s="7" t="s">
        <v>4</v>
      </c>
      <c r="B4" s="8" t="s">
        <v>5</v>
      </c>
      <c r="C4" s="9"/>
      <c r="D4" s="9"/>
      <c r="E4" s="10"/>
      <c r="F4" s="7" t="s">
        <v>6</v>
      </c>
      <c r="G4" s="76">
        <v>12973657.55</v>
      </c>
      <c r="H4" s="77"/>
      <c r="I4" s="80"/>
    </row>
    <row r="5" ht="16.5" spans="1:9">
      <c r="A5" s="7" t="s">
        <v>7</v>
      </c>
      <c r="B5" s="8" t="s">
        <v>3</v>
      </c>
      <c r="C5" s="9"/>
      <c r="D5" s="9"/>
      <c r="E5" s="10"/>
      <c r="F5" s="7" t="s">
        <v>8</v>
      </c>
      <c r="G5" s="12" t="s">
        <v>3</v>
      </c>
      <c r="H5" s="12"/>
      <c r="I5" s="12"/>
    </row>
    <row r="6" s="1" customFormat="1" ht="33" spans="1:9">
      <c r="A6" s="13" t="s">
        <v>9</v>
      </c>
      <c r="B6" s="14"/>
      <c r="C6" s="14"/>
      <c r="D6" s="15" t="s">
        <v>10</v>
      </c>
      <c r="E6" s="15" t="s">
        <v>11</v>
      </c>
      <c r="F6" s="15" t="s">
        <v>12</v>
      </c>
      <c r="G6" s="15" t="s">
        <v>13</v>
      </c>
      <c r="H6" s="15" t="s">
        <v>14</v>
      </c>
      <c r="I6" s="15" t="s">
        <v>15</v>
      </c>
    </row>
    <row r="7" ht="16.5" spans="1:9">
      <c r="A7" s="16"/>
      <c r="B7" s="17" t="s">
        <v>16</v>
      </c>
      <c r="C7" s="17"/>
      <c r="D7" s="81">
        <v>9411960</v>
      </c>
      <c r="E7" s="18">
        <v>12973657.55</v>
      </c>
      <c r="F7" s="81">
        <v>12808845.39</v>
      </c>
      <c r="G7" s="19">
        <v>10</v>
      </c>
      <c r="H7" s="20">
        <f>F7/E7</f>
        <v>0.987296399695705</v>
      </c>
      <c r="I7" s="11">
        <f>H7*G7</f>
        <v>9.87296399695705</v>
      </c>
    </row>
    <row r="8" ht="16.5" spans="1:9">
      <c r="A8" s="16"/>
      <c r="B8" s="21" t="s">
        <v>17</v>
      </c>
      <c r="C8" s="22"/>
      <c r="D8" s="81">
        <v>9411960</v>
      </c>
      <c r="E8" s="18">
        <v>12973657.55</v>
      </c>
      <c r="F8" s="81">
        <v>12808845.39</v>
      </c>
      <c r="G8" s="23" t="s">
        <v>18</v>
      </c>
      <c r="H8" s="24"/>
      <c r="I8" s="23" t="s">
        <v>18</v>
      </c>
    </row>
    <row r="9" ht="16.5" spans="1:12">
      <c r="A9" s="16"/>
      <c r="B9" s="21" t="s">
        <v>19</v>
      </c>
      <c r="C9" s="22"/>
      <c r="D9" s="24"/>
      <c r="E9" s="25"/>
      <c r="F9" s="25"/>
      <c r="G9" s="23" t="s">
        <v>18</v>
      </c>
      <c r="H9" s="24"/>
      <c r="I9" s="23" t="s">
        <v>18</v>
      </c>
      <c r="L9" s="117"/>
    </row>
    <row r="10" ht="16.5" spans="1:9">
      <c r="A10" s="26"/>
      <c r="B10" s="27" t="s">
        <v>20</v>
      </c>
      <c r="C10" s="27"/>
      <c r="D10" s="24"/>
      <c r="E10" s="25"/>
      <c r="F10" s="25"/>
      <c r="G10" s="23" t="s">
        <v>18</v>
      </c>
      <c r="H10" s="24"/>
      <c r="I10" s="23" t="s">
        <v>18</v>
      </c>
    </row>
    <row r="11" ht="16.5" spans="1:12">
      <c r="A11" s="15" t="s">
        <v>21</v>
      </c>
      <c r="B11" s="28" t="s">
        <v>22</v>
      </c>
      <c r="C11" s="29"/>
      <c r="D11" s="29"/>
      <c r="E11" s="30"/>
      <c r="F11" s="7" t="s">
        <v>23</v>
      </c>
      <c r="G11" s="7"/>
      <c r="H11" s="7"/>
      <c r="I11" s="7"/>
      <c r="L11" s="117"/>
    </row>
    <row r="12" ht="155" customHeight="1" spans="1:9">
      <c r="A12" s="15"/>
      <c r="B12" s="112" t="s">
        <v>24</v>
      </c>
      <c r="C12" s="113"/>
      <c r="D12" s="113"/>
      <c r="E12" s="114"/>
      <c r="F12" s="68" t="s">
        <v>25</v>
      </c>
      <c r="G12" s="115"/>
      <c r="H12" s="115"/>
      <c r="I12" s="115"/>
    </row>
    <row r="13" ht="32" customHeight="1" spans="1:9">
      <c r="A13" s="15" t="s">
        <v>26</v>
      </c>
      <c r="B13" s="35" t="s">
        <v>27</v>
      </c>
      <c r="C13" s="35" t="s">
        <v>28</v>
      </c>
      <c r="D13" s="17" t="s">
        <v>29</v>
      </c>
      <c r="E13" s="17" t="s">
        <v>30</v>
      </c>
      <c r="F13" s="15" t="s">
        <v>31</v>
      </c>
      <c r="G13" s="17" t="s">
        <v>32</v>
      </c>
      <c r="H13" s="17" t="s">
        <v>33</v>
      </c>
      <c r="I13" s="15" t="s">
        <v>34</v>
      </c>
    </row>
    <row r="14" ht="16.5" spans="1:9">
      <c r="A14" s="36"/>
      <c r="B14" s="37" t="s">
        <v>35</v>
      </c>
      <c r="C14" s="38" t="s">
        <v>36</v>
      </c>
      <c r="D14" s="52" t="s">
        <v>37</v>
      </c>
      <c r="E14" s="52" t="s">
        <v>38</v>
      </c>
      <c r="F14" s="46" t="s">
        <v>38</v>
      </c>
      <c r="G14" s="42">
        <v>3</v>
      </c>
      <c r="H14" s="42">
        <v>3</v>
      </c>
      <c r="I14" s="66"/>
    </row>
    <row r="15" ht="140" customHeight="1" spans="1:9">
      <c r="A15" s="36"/>
      <c r="B15" s="43"/>
      <c r="C15" s="44"/>
      <c r="D15" s="52" t="s">
        <v>39</v>
      </c>
      <c r="E15" s="52" t="s">
        <v>40</v>
      </c>
      <c r="F15" s="46" t="s">
        <v>41</v>
      </c>
      <c r="G15" s="42">
        <v>3</v>
      </c>
      <c r="H15" s="116">
        <v>2.8</v>
      </c>
      <c r="I15" s="65" t="s">
        <v>42</v>
      </c>
    </row>
    <row r="16" ht="16.5" spans="1:9">
      <c r="A16" s="36"/>
      <c r="B16" s="43"/>
      <c r="C16" s="44"/>
      <c r="D16" s="39" t="s">
        <v>43</v>
      </c>
      <c r="E16" s="39" t="s">
        <v>44</v>
      </c>
      <c r="F16" s="50" t="s">
        <v>44</v>
      </c>
      <c r="G16" s="42">
        <v>3</v>
      </c>
      <c r="H16" s="42">
        <v>3</v>
      </c>
      <c r="I16" s="66"/>
    </row>
    <row r="17" ht="33" spans="1:9">
      <c r="A17" s="36"/>
      <c r="B17" s="43"/>
      <c r="C17" s="44"/>
      <c r="D17" s="39" t="s">
        <v>45</v>
      </c>
      <c r="E17" s="39" t="s">
        <v>46</v>
      </c>
      <c r="F17" s="50" t="s">
        <v>47</v>
      </c>
      <c r="G17" s="42">
        <v>3</v>
      </c>
      <c r="H17" s="42">
        <v>3</v>
      </c>
      <c r="I17" s="65" t="s">
        <v>48</v>
      </c>
    </row>
    <row r="18" ht="33" spans="1:9">
      <c r="A18" s="36"/>
      <c r="B18" s="43"/>
      <c r="C18" s="44"/>
      <c r="D18" s="39" t="s">
        <v>49</v>
      </c>
      <c r="E18" s="39" t="s">
        <v>50</v>
      </c>
      <c r="F18" s="50" t="s">
        <v>44</v>
      </c>
      <c r="G18" s="42">
        <v>3</v>
      </c>
      <c r="H18" s="42">
        <v>3</v>
      </c>
      <c r="I18" s="66"/>
    </row>
    <row r="19" ht="16.5" spans="1:9">
      <c r="A19" s="36"/>
      <c r="B19" s="43"/>
      <c r="C19" s="38" t="s">
        <v>51</v>
      </c>
      <c r="D19" s="51" t="s">
        <v>52</v>
      </c>
      <c r="E19" s="51" t="s">
        <v>53</v>
      </c>
      <c r="F19" s="50" t="s">
        <v>53</v>
      </c>
      <c r="G19" s="42">
        <v>3</v>
      </c>
      <c r="H19" s="42">
        <v>3</v>
      </c>
      <c r="I19" s="66"/>
    </row>
    <row r="20" ht="16.5" spans="1:9">
      <c r="A20" s="36"/>
      <c r="B20" s="43"/>
      <c r="C20" s="44"/>
      <c r="D20" s="51" t="s">
        <v>54</v>
      </c>
      <c r="E20" s="52" t="s">
        <v>38</v>
      </c>
      <c r="F20" s="46" t="s">
        <v>38</v>
      </c>
      <c r="G20" s="42">
        <v>3</v>
      </c>
      <c r="H20" s="42">
        <v>3</v>
      </c>
      <c r="I20" s="66"/>
    </row>
    <row r="21" ht="33" spans="1:9">
      <c r="A21" s="36"/>
      <c r="B21" s="43"/>
      <c r="C21" s="44"/>
      <c r="D21" s="51" t="s">
        <v>55</v>
      </c>
      <c r="E21" s="51" t="s">
        <v>56</v>
      </c>
      <c r="F21" s="50" t="s">
        <v>56</v>
      </c>
      <c r="G21" s="42">
        <v>3</v>
      </c>
      <c r="H21" s="42">
        <v>3</v>
      </c>
      <c r="I21" s="66"/>
    </row>
    <row r="22" ht="16.5" spans="1:9">
      <c r="A22" s="36"/>
      <c r="B22" s="43"/>
      <c r="C22" s="44"/>
      <c r="D22" s="39" t="s">
        <v>57</v>
      </c>
      <c r="E22" s="39" t="s">
        <v>56</v>
      </c>
      <c r="F22" s="50" t="s">
        <v>56</v>
      </c>
      <c r="G22" s="42">
        <v>4</v>
      </c>
      <c r="H22" s="42">
        <v>4</v>
      </c>
      <c r="I22" s="66"/>
    </row>
    <row r="23" ht="33" spans="1:9">
      <c r="A23" s="36"/>
      <c r="B23" s="43"/>
      <c r="C23" s="44"/>
      <c r="D23" s="39" t="s">
        <v>58</v>
      </c>
      <c r="E23" s="40" t="s">
        <v>38</v>
      </c>
      <c r="F23" s="46" t="s">
        <v>38</v>
      </c>
      <c r="G23" s="42">
        <v>3</v>
      </c>
      <c r="H23" s="42">
        <v>3</v>
      </c>
      <c r="I23" s="66"/>
    </row>
    <row r="24" ht="16.5" spans="1:9">
      <c r="A24" s="36"/>
      <c r="B24" s="43"/>
      <c r="C24" s="44"/>
      <c r="D24" s="40" t="s">
        <v>59</v>
      </c>
      <c r="E24" s="40" t="s">
        <v>60</v>
      </c>
      <c r="F24" s="46" t="s">
        <v>38</v>
      </c>
      <c r="G24" s="42">
        <v>4</v>
      </c>
      <c r="H24" s="42">
        <v>4</v>
      </c>
      <c r="I24" s="66"/>
    </row>
    <row r="25" ht="16.5" spans="1:9">
      <c r="A25" s="36"/>
      <c r="B25" s="43"/>
      <c r="C25" s="38" t="s">
        <v>61</v>
      </c>
      <c r="D25" s="40" t="s">
        <v>62</v>
      </c>
      <c r="E25" s="40" t="s">
        <v>38</v>
      </c>
      <c r="F25" s="46" t="s">
        <v>38</v>
      </c>
      <c r="G25" s="42">
        <v>4</v>
      </c>
      <c r="H25" s="42">
        <v>4</v>
      </c>
      <c r="I25" s="66"/>
    </row>
    <row r="26" ht="16.5" spans="1:9">
      <c r="A26" s="36"/>
      <c r="B26" s="43"/>
      <c r="C26" s="44"/>
      <c r="D26" s="40" t="s">
        <v>63</v>
      </c>
      <c r="E26" s="40" t="s">
        <v>38</v>
      </c>
      <c r="F26" s="46" t="s">
        <v>38</v>
      </c>
      <c r="G26" s="42">
        <v>3</v>
      </c>
      <c r="H26" s="42">
        <v>3</v>
      </c>
      <c r="I26" s="66"/>
    </row>
    <row r="27" ht="33" spans="1:9">
      <c r="A27" s="36"/>
      <c r="B27" s="43"/>
      <c r="C27" s="71"/>
      <c r="D27" s="39" t="s">
        <v>64</v>
      </c>
      <c r="E27" s="40" t="s">
        <v>38</v>
      </c>
      <c r="F27" s="46" t="s">
        <v>38</v>
      </c>
      <c r="G27" s="42">
        <v>3</v>
      </c>
      <c r="H27" s="42">
        <v>3</v>
      </c>
      <c r="I27" s="66"/>
    </row>
    <row r="28" ht="16.5" spans="1:9">
      <c r="A28" s="36"/>
      <c r="B28" s="72"/>
      <c r="C28" s="45" t="s">
        <v>65</v>
      </c>
      <c r="D28" s="40" t="s">
        <v>66</v>
      </c>
      <c r="E28" s="39" t="s">
        <v>67</v>
      </c>
      <c r="F28" s="50" t="s">
        <v>67</v>
      </c>
      <c r="G28" s="42">
        <v>5</v>
      </c>
      <c r="H28" s="42">
        <v>5</v>
      </c>
      <c r="I28" s="66"/>
    </row>
    <row r="29" ht="16.5" spans="1:9">
      <c r="A29" s="36"/>
      <c r="B29" s="49" t="s">
        <v>68</v>
      </c>
      <c r="C29" s="45" t="s">
        <v>69</v>
      </c>
      <c r="D29" s="40" t="s">
        <v>70</v>
      </c>
      <c r="E29" s="40"/>
      <c r="F29" s="46"/>
      <c r="G29" s="42"/>
      <c r="H29" s="42"/>
      <c r="I29" s="66"/>
    </row>
    <row r="30" ht="33" spans="1:9">
      <c r="A30" s="36"/>
      <c r="B30" s="49" t="s">
        <v>68</v>
      </c>
      <c r="C30" s="38" t="s">
        <v>71</v>
      </c>
      <c r="D30" s="39" t="s">
        <v>72</v>
      </c>
      <c r="E30" s="39" t="s">
        <v>73</v>
      </c>
      <c r="F30" s="50" t="s">
        <v>73</v>
      </c>
      <c r="G30" s="42">
        <v>5</v>
      </c>
      <c r="H30" s="42">
        <v>5</v>
      </c>
      <c r="I30" s="66"/>
    </row>
    <row r="31" ht="33" spans="1:9">
      <c r="A31" s="36"/>
      <c r="B31" s="49"/>
      <c r="C31" s="44"/>
      <c r="D31" s="39" t="s">
        <v>74</v>
      </c>
      <c r="E31" s="40" t="s">
        <v>75</v>
      </c>
      <c r="F31" s="46" t="s">
        <v>75</v>
      </c>
      <c r="G31" s="42">
        <v>5</v>
      </c>
      <c r="H31" s="42">
        <v>5</v>
      </c>
      <c r="I31" s="66"/>
    </row>
    <row r="32" ht="27" customHeight="1" spans="1:9">
      <c r="A32" s="36"/>
      <c r="B32" s="49"/>
      <c r="C32" s="71"/>
      <c r="D32" s="39" t="s">
        <v>76</v>
      </c>
      <c r="E32" s="40" t="s">
        <v>77</v>
      </c>
      <c r="F32" s="46" t="s">
        <v>77</v>
      </c>
      <c r="G32" s="42">
        <v>5</v>
      </c>
      <c r="H32" s="42">
        <v>5</v>
      </c>
      <c r="I32" s="66"/>
    </row>
    <row r="33" ht="16.5" spans="1:9">
      <c r="A33" s="36"/>
      <c r="B33" s="49"/>
      <c r="C33" s="71"/>
      <c r="D33" s="40" t="s">
        <v>78</v>
      </c>
      <c r="E33" s="40" t="s">
        <v>75</v>
      </c>
      <c r="F33" s="46" t="s">
        <v>75</v>
      </c>
      <c r="G33" s="42">
        <v>5</v>
      </c>
      <c r="H33" s="42">
        <v>5</v>
      </c>
      <c r="I33" s="66"/>
    </row>
    <row r="34" ht="16.5" spans="1:9">
      <c r="A34" s="36"/>
      <c r="B34" s="49" t="s">
        <v>68</v>
      </c>
      <c r="C34" s="45" t="s">
        <v>79</v>
      </c>
      <c r="D34" s="40" t="s">
        <v>70</v>
      </c>
      <c r="E34" s="40"/>
      <c r="F34" s="46"/>
      <c r="G34" s="42"/>
      <c r="H34" s="42"/>
      <c r="I34" s="66"/>
    </row>
    <row r="35" ht="33" spans="1:9">
      <c r="A35" s="36"/>
      <c r="B35" s="49"/>
      <c r="C35" s="38" t="s">
        <v>80</v>
      </c>
      <c r="D35" s="39" t="s">
        <v>81</v>
      </c>
      <c r="E35" s="40" t="s">
        <v>82</v>
      </c>
      <c r="F35" s="46" t="s">
        <v>83</v>
      </c>
      <c r="G35" s="42">
        <v>4</v>
      </c>
      <c r="H35" s="42">
        <v>4</v>
      </c>
      <c r="I35" s="66"/>
    </row>
    <row r="36" ht="19.5" customHeight="1" spans="1:9">
      <c r="A36" s="36"/>
      <c r="B36" s="49"/>
      <c r="C36" s="44"/>
      <c r="D36" s="40" t="s">
        <v>84</v>
      </c>
      <c r="E36" s="39" t="s">
        <v>85</v>
      </c>
      <c r="F36" s="50" t="s">
        <v>85</v>
      </c>
      <c r="G36" s="42">
        <v>4</v>
      </c>
      <c r="H36" s="42">
        <v>4</v>
      </c>
      <c r="I36" s="66"/>
    </row>
    <row r="37" ht="19.5" customHeight="1" spans="1:9">
      <c r="A37" s="36"/>
      <c r="B37" s="49"/>
      <c r="C37" s="44"/>
      <c r="D37" s="39" t="s">
        <v>86</v>
      </c>
      <c r="E37" s="39" t="s">
        <v>85</v>
      </c>
      <c r="F37" s="50" t="s">
        <v>85</v>
      </c>
      <c r="G37" s="42">
        <v>4</v>
      </c>
      <c r="H37" s="42">
        <v>4</v>
      </c>
      <c r="I37" s="66"/>
    </row>
    <row r="38" ht="19.5" customHeight="1" spans="1:9">
      <c r="A38" s="36"/>
      <c r="B38" s="49"/>
      <c r="C38" s="44"/>
      <c r="D38" s="39" t="s">
        <v>87</v>
      </c>
      <c r="E38" s="39" t="s">
        <v>38</v>
      </c>
      <c r="F38" s="50" t="s">
        <v>38</v>
      </c>
      <c r="G38" s="47">
        <v>4</v>
      </c>
      <c r="H38" s="47">
        <v>4</v>
      </c>
      <c r="I38" s="66"/>
    </row>
    <row r="39" ht="19.5" customHeight="1" spans="1:9">
      <c r="A39" s="36"/>
      <c r="B39" s="49" t="s">
        <v>68</v>
      </c>
      <c r="C39" s="71"/>
      <c r="D39" s="40" t="s">
        <v>88</v>
      </c>
      <c r="E39" s="39" t="s">
        <v>85</v>
      </c>
      <c r="F39" s="50" t="s">
        <v>85</v>
      </c>
      <c r="G39" s="42">
        <v>4</v>
      </c>
      <c r="H39" s="42">
        <v>4</v>
      </c>
      <c r="I39" s="66"/>
    </row>
    <row r="40" ht="16.5" customHeight="1" spans="1:9">
      <c r="A40" s="55"/>
      <c r="B40" s="7" t="s">
        <v>89</v>
      </c>
      <c r="C40" s="7"/>
      <c r="D40" s="7"/>
      <c r="E40" s="7"/>
      <c r="F40" s="7"/>
      <c r="G40" s="56"/>
      <c r="H40" s="12">
        <f ca="1">SUM(INDIRECT("H12:H"&amp;ROW()-1))</f>
        <v>89.8</v>
      </c>
      <c r="I40" s="23" t="s">
        <v>18</v>
      </c>
    </row>
    <row r="41" ht="16.5" customHeight="1" spans="1:9">
      <c r="A41" s="7" t="s">
        <v>90</v>
      </c>
      <c r="B41" s="7"/>
      <c r="C41" s="7"/>
      <c r="D41" s="7"/>
      <c r="E41" s="7"/>
      <c r="F41" s="7"/>
      <c r="G41" s="56"/>
      <c r="H41" s="57">
        <f ca="1">H40+I7</f>
        <v>99.6729639969571</v>
      </c>
      <c r="I41" s="23"/>
    </row>
    <row r="42" ht="27" customHeight="1" spans="1:9">
      <c r="A42" s="58" t="s">
        <v>91</v>
      </c>
      <c r="B42" s="59"/>
      <c r="C42" s="59"/>
      <c r="D42" s="59"/>
      <c r="E42" s="59"/>
      <c r="F42" s="59"/>
      <c r="G42" s="60"/>
      <c r="H42" s="60"/>
      <c r="I42" s="60"/>
    </row>
    <row r="43" ht="24" customHeight="1" spans="1:9">
      <c r="A43" s="59"/>
      <c r="B43" s="59"/>
      <c r="C43" s="59"/>
      <c r="D43" s="59"/>
      <c r="E43" s="59"/>
      <c r="F43" s="59"/>
      <c r="G43" s="59"/>
      <c r="H43" s="59"/>
      <c r="I43" s="59"/>
    </row>
    <row r="44" ht="21" customHeight="1" spans="1:9">
      <c r="A44" s="59"/>
      <c r="B44" s="59"/>
      <c r="C44" s="59"/>
      <c r="D44" s="59"/>
      <c r="E44" s="59"/>
      <c r="F44" s="59"/>
      <c r="G44" s="59"/>
      <c r="H44" s="59"/>
      <c r="I44" s="59"/>
    </row>
    <row r="45" ht="17" customHeight="1" spans="1:9">
      <c r="A45" s="59"/>
      <c r="B45" s="59"/>
      <c r="C45" s="59"/>
      <c r="D45" s="59"/>
      <c r="E45" s="59"/>
      <c r="F45" s="59"/>
      <c r="G45" s="59"/>
      <c r="H45" s="59"/>
      <c r="I45" s="59"/>
    </row>
    <row r="46" ht="11" customHeight="1" spans="1:9">
      <c r="A46" s="59"/>
      <c r="B46" s="59"/>
      <c r="C46" s="59"/>
      <c r="D46" s="59"/>
      <c r="E46" s="59"/>
      <c r="F46" s="59"/>
      <c r="G46" s="59"/>
      <c r="H46" s="59"/>
      <c r="I46" s="59"/>
    </row>
    <row r="47" customHeight="1" spans="2:9">
      <c r="B47" s="61"/>
      <c r="C47" s="61"/>
      <c r="D47" s="61"/>
      <c r="E47" s="61"/>
      <c r="F47" s="61"/>
      <c r="G47" s="61"/>
      <c r="H47" s="61"/>
      <c r="I47" s="61"/>
    </row>
    <row r="48" customHeight="1" spans="2:9">
      <c r="B48" s="61"/>
      <c r="C48" s="61"/>
      <c r="D48" s="61"/>
      <c r="E48" s="61"/>
      <c r="F48" s="61"/>
      <c r="G48" s="61"/>
      <c r="H48" s="61"/>
      <c r="I48" s="61"/>
    </row>
    <row r="49" customHeight="1" spans="2:9">
      <c r="B49" s="61"/>
      <c r="C49" s="61"/>
      <c r="D49" s="61"/>
      <c r="E49" s="61"/>
      <c r="F49" s="61"/>
      <c r="G49" s="61"/>
      <c r="H49" s="61"/>
      <c r="I49" s="61"/>
    </row>
  </sheetData>
  <mergeCells count="30">
    <mergeCell ref="A1:I1"/>
    <mergeCell ref="A2:I2"/>
    <mergeCell ref="A3:B3"/>
    <mergeCell ref="C3:D3"/>
    <mergeCell ref="B4:E4"/>
    <mergeCell ref="G4:I4"/>
    <mergeCell ref="B5:E5"/>
    <mergeCell ref="G5:I5"/>
    <mergeCell ref="B6:C6"/>
    <mergeCell ref="B7:C7"/>
    <mergeCell ref="B8:C8"/>
    <mergeCell ref="B9:C9"/>
    <mergeCell ref="B10:C10"/>
    <mergeCell ref="B11:E11"/>
    <mergeCell ref="F11:I11"/>
    <mergeCell ref="B12:E12"/>
    <mergeCell ref="F12:I12"/>
    <mergeCell ref="B40:F40"/>
    <mergeCell ref="A41:F41"/>
    <mergeCell ref="A6:A10"/>
    <mergeCell ref="A11:A12"/>
    <mergeCell ref="A13:A39"/>
    <mergeCell ref="B14:B28"/>
    <mergeCell ref="B29:B39"/>
    <mergeCell ref="C14:C18"/>
    <mergeCell ref="C19:C24"/>
    <mergeCell ref="C25:C27"/>
    <mergeCell ref="C30:C32"/>
    <mergeCell ref="C35:C39"/>
    <mergeCell ref="A42:I46"/>
  </mergeCells>
  <pageMargins left="0.7" right="0.7" top="0.75" bottom="0.75" header="0.3" footer="0.3"/>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1"/>
  <sheetViews>
    <sheetView view="pageBreakPreview" zoomScaleNormal="90" workbookViewId="0">
      <selection activeCell="C3" sqref="C3:D3"/>
    </sheetView>
  </sheetViews>
  <sheetFormatPr defaultColWidth="9" defaultRowHeight="14.25"/>
  <cols>
    <col min="1" max="1" width="12.8416666666667" customWidth="1"/>
    <col min="2" max="2" width="10.2166666666667" customWidth="1"/>
    <col min="3" max="3" width="13.9166666666667" customWidth="1"/>
    <col min="4" max="4" width="18.8916666666667" customWidth="1"/>
    <col min="5" max="5" width="19.0333333333333" customWidth="1"/>
    <col min="6" max="6" width="26.25" customWidth="1"/>
    <col min="7" max="7" width="8.96666666666667" customWidth="1"/>
    <col min="8" max="8" width="10.2166666666667" customWidth="1"/>
    <col min="9" max="9" width="31.3833333333333" customWidth="1"/>
  </cols>
  <sheetData>
    <row r="1" ht="24.75" spans="1:9">
      <c r="A1" s="2" t="s">
        <v>0</v>
      </c>
      <c r="B1" s="2"/>
      <c r="C1" s="2"/>
      <c r="D1" s="2"/>
      <c r="E1" s="2"/>
      <c r="F1" s="2"/>
      <c r="G1" s="2"/>
      <c r="H1" s="2"/>
      <c r="I1" s="2"/>
    </row>
    <row r="2" ht="17.25" spans="1:9">
      <c r="A2" s="3" t="s">
        <v>1</v>
      </c>
      <c r="B2" s="3"/>
      <c r="C2" s="3"/>
      <c r="D2" s="3"/>
      <c r="E2" s="3"/>
      <c r="F2" s="3"/>
      <c r="G2" s="3"/>
      <c r="H2" s="3"/>
      <c r="I2" s="3"/>
    </row>
    <row r="3" ht="21" spans="1:9">
      <c r="A3" s="92" t="s">
        <v>2</v>
      </c>
      <c r="B3" s="92"/>
      <c r="C3" s="5" t="s">
        <v>3</v>
      </c>
      <c r="D3" s="5"/>
      <c r="E3" s="6"/>
      <c r="F3" s="6"/>
      <c r="G3" s="6"/>
      <c r="H3" s="6"/>
      <c r="I3" s="6"/>
    </row>
    <row r="4" ht="16.5" spans="1:9">
      <c r="A4" s="7" t="s">
        <v>4</v>
      </c>
      <c r="B4" s="8" t="s">
        <v>92</v>
      </c>
      <c r="C4" s="9"/>
      <c r="D4" s="9"/>
      <c r="E4" s="10"/>
      <c r="F4" s="7" t="s">
        <v>6</v>
      </c>
      <c r="G4" s="93">
        <v>12911400</v>
      </c>
      <c r="H4" s="93"/>
      <c r="I4" s="93"/>
    </row>
    <row r="5" ht="16.5" spans="1:9">
      <c r="A5" s="7" t="s">
        <v>7</v>
      </c>
      <c r="B5" s="8" t="s">
        <v>3</v>
      </c>
      <c r="C5" s="9"/>
      <c r="D5" s="9"/>
      <c r="E5" s="10"/>
      <c r="F5" s="7" t="s">
        <v>8</v>
      </c>
      <c r="G5" s="12" t="s">
        <v>3</v>
      </c>
      <c r="H5" s="12"/>
      <c r="I5" s="12"/>
    </row>
    <row r="6" s="1" customFormat="1" ht="33" spans="1:9">
      <c r="A6" s="13" t="s">
        <v>9</v>
      </c>
      <c r="B6" s="14"/>
      <c r="C6" s="14"/>
      <c r="D6" s="15" t="s">
        <v>10</v>
      </c>
      <c r="E6" s="15" t="s">
        <v>11</v>
      </c>
      <c r="F6" s="15" t="s">
        <v>12</v>
      </c>
      <c r="G6" s="15" t="s">
        <v>13</v>
      </c>
      <c r="H6" s="15" t="s">
        <v>14</v>
      </c>
      <c r="I6" s="15" t="s">
        <v>15</v>
      </c>
    </row>
    <row r="7" ht="16.5" spans="1:9">
      <c r="A7" s="16"/>
      <c r="B7" s="17" t="s">
        <v>16</v>
      </c>
      <c r="C7" s="17"/>
      <c r="D7" s="18">
        <v>29520240</v>
      </c>
      <c r="E7" s="18">
        <v>12911400</v>
      </c>
      <c r="F7" s="18">
        <v>12894418.52</v>
      </c>
      <c r="G7" s="19">
        <v>10</v>
      </c>
      <c r="H7" s="20">
        <f>F7/E7</f>
        <v>0.998684768499156</v>
      </c>
      <c r="I7" s="11">
        <f>H7*G7</f>
        <v>9.98684768499156</v>
      </c>
    </row>
    <row r="8" ht="16.5" spans="1:9">
      <c r="A8" s="16"/>
      <c r="B8" s="21" t="s">
        <v>17</v>
      </c>
      <c r="C8" s="22"/>
      <c r="D8" s="18">
        <v>29520240</v>
      </c>
      <c r="E8" s="18">
        <v>12911400</v>
      </c>
      <c r="F8" s="18">
        <v>12894418.52</v>
      </c>
      <c r="G8" s="23" t="s">
        <v>18</v>
      </c>
      <c r="H8" s="24"/>
      <c r="I8" s="23" t="s">
        <v>18</v>
      </c>
    </row>
    <row r="9" ht="16.5" spans="1:9">
      <c r="A9" s="16"/>
      <c r="B9" s="21" t="s">
        <v>19</v>
      </c>
      <c r="C9" s="22"/>
      <c r="D9" s="24"/>
      <c r="E9" s="25"/>
      <c r="F9" s="25"/>
      <c r="G9" s="23" t="s">
        <v>18</v>
      </c>
      <c r="H9" s="24"/>
      <c r="I9" s="23" t="s">
        <v>18</v>
      </c>
    </row>
    <row r="10" ht="16.5" spans="1:9">
      <c r="A10" s="26"/>
      <c r="B10" s="27" t="s">
        <v>20</v>
      </c>
      <c r="C10" s="27"/>
      <c r="D10" s="24"/>
      <c r="E10" s="25"/>
      <c r="F10" s="25"/>
      <c r="G10" s="23" t="s">
        <v>18</v>
      </c>
      <c r="H10" s="24"/>
      <c r="I10" s="23" t="s">
        <v>18</v>
      </c>
    </row>
    <row r="11" ht="16.5" spans="1:9">
      <c r="A11" s="15" t="s">
        <v>21</v>
      </c>
      <c r="B11" s="28" t="s">
        <v>22</v>
      </c>
      <c r="C11" s="29"/>
      <c r="D11" s="29"/>
      <c r="E11" s="30"/>
      <c r="F11" s="7" t="s">
        <v>23</v>
      </c>
      <c r="G11" s="7"/>
      <c r="H11" s="7"/>
      <c r="I11" s="7"/>
    </row>
    <row r="12" ht="260" customHeight="1" spans="1:9">
      <c r="A12" s="15"/>
      <c r="B12" s="94" t="s">
        <v>93</v>
      </c>
      <c r="C12" s="95"/>
      <c r="D12" s="95"/>
      <c r="E12" s="96"/>
      <c r="F12" s="97" t="s">
        <v>94</v>
      </c>
      <c r="G12" s="98"/>
      <c r="H12" s="98"/>
      <c r="I12" s="104"/>
    </row>
    <row r="13" ht="359" customHeight="1" spans="1:9">
      <c r="A13" s="15"/>
      <c r="B13" s="99"/>
      <c r="C13" s="100"/>
      <c r="D13" s="100"/>
      <c r="E13" s="101"/>
      <c r="F13" s="102"/>
      <c r="G13" s="103"/>
      <c r="H13" s="103"/>
      <c r="I13" s="105"/>
    </row>
    <row r="14" ht="16.5" spans="1:9">
      <c r="A14" s="15" t="s">
        <v>26</v>
      </c>
      <c r="B14" s="35" t="s">
        <v>27</v>
      </c>
      <c r="C14" s="35" t="s">
        <v>28</v>
      </c>
      <c r="D14" s="17" t="s">
        <v>29</v>
      </c>
      <c r="E14" s="17" t="s">
        <v>30</v>
      </c>
      <c r="F14" s="15" t="s">
        <v>31</v>
      </c>
      <c r="G14" s="17" t="s">
        <v>32</v>
      </c>
      <c r="H14" s="17" t="s">
        <v>33</v>
      </c>
      <c r="I14" s="15" t="s">
        <v>34</v>
      </c>
    </row>
    <row r="15" ht="16.5" spans="1:9">
      <c r="A15" s="36"/>
      <c r="B15" s="37" t="s">
        <v>35</v>
      </c>
      <c r="C15" s="38" t="s">
        <v>36</v>
      </c>
      <c r="D15" s="39" t="s">
        <v>95</v>
      </c>
      <c r="E15" s="39" t="s">
        <v>96</v>
      </c>
      <c r="F15" s="46" t="s">
        <v>97</v>
      </c>
      <c r="G15" s="42">
        <v>2</v>
      </c>
      <c r="H15" s="42">
        <v>2</v>
      </c>
      <c r="I15" s="66"/>
    </row>
    <row r="16" ht="16.5" spans="1:9">
      <c r="A16" s="36"/>
      <c r="B16" s="43"/>
      <c r="C16" s="44"/>
      <c r="D16" s="39" t="s">
        <v>98</v>
      </c>
      <c r="E16" s="39" t="s">
        <v>99</v>
      </c>
      <c r="F16" s="46" t="s">
        <v>100</v>
      </c>
      <c r="G16" s="42">
        <v>2</v>
      </c>
      <c r="H16" s="42">
        <v>2</v>
      </c>
      <c r="I16" s="66"/>
    </row>
    <row r="17" ht="16.5" spans="1:9">
      <c r="A17" s="36"/>
      <c r="B17" s="43"/>
      <c r="C17" s="44"/>
      <c r="D17" s="39" t="s">
        <v>101</v>
      </c>
      <c r="E17" s="39" t="s">
        <v>102</v>
      </c>
      <c r="F17" s="46" t="s">
        <v>103</v>
      </c>
      <c r="G17" s="42">
        <v>2</v>
      </c>
      <c r="H17" s="42">
        <v>2</v>
      </c>
      <c r="I17" s="106"/>
    </row>
    <row r="18" ht="30" customHeight="1" spans="1:16">
      <c r="A18" s="36"/>
      <c r="B18" s="43"/>
      <c r="C18" s="44"/>
      <c r="D18" s="39" t="s">
        <v>104</v>
      </c>
      <c r="E18" s="39" t="s">
        <v>105</v>
      </c>
      <c r="F18" s="46" t="s">
        <v>106</v>
      </c>
      <c r="G18" s="42">
        <v>2</v>
      </c>
      <c r="H18" s="42">
        <v>2</v>
      </c>
      <c r="I18" s="65" t="s">
        <v>107</v>
      </c>
      <c r="J18" s="107"/>
      <c r="K18" s="107"/>
      <c r="L18" s="107"/>
      <c r="M18" s="107"/>
      <c r="N18" s="107"/>
      <c r="O18" s="107"/>
      <c r="P18" s="107"/>
    </row>
    <row r="19" ht="30" customHeight="1" spans="1:16">
      <c r="A19" s="36"/>
      <c r="B19" s="43"/>
      <c r="C19" s="44"/>
      <c r="D19" s="39" t="s">
        <v>108</v>
      </c>
      <c r="E19" s="39" t="s">
        <v>109</v>
      </c>
      <c r="F19" s="46" t="s">
        <v>110</v>
      </c>
      <c r="G19" s="42">
        <v>2</v>
      </c>
      <c r="H19" s="42">
        <v>2</v>
      </c>
      <c r="I19" s="65" t="s">
        <v>107</v>
      </c>
      <c r="J19" s="107"/>
      <c r="K19" s="107"/>
      <c r="L19" s="107"/>
      <c r="M19" s="107"/>
      <c r="N19" s="107"/>
      <c r="O19" s="107"/>
      <c r="P19" s="107"/>
    </row>
    <row r="20" ht="33" spans="1:9">
      <c r="A20" s="36"/>
      <c r="B20" s="43"/>
      <c r="C20" s="44"/>
      <c r="D20" s="39" t="s">
        <v>111</v>
      </c>
      <c r="E20" s="39" t="s">
        <v>112</v>
      </c>
      <c r="F20" s="46" t="s">
        <v>113</v>
      </c>
      <c r="G20" s="42">
        <v>2</v>
      </c>
      <c r="H20" s="42">
        <v>2</v>
      </c>
      <c r="I20" s="108" t="s">
        <v>114</v>
      </c>
    </row>
    <row r="21" ht="16.5" spans="1:9">
      <c r="A21" s="36"/>
      <c r="B21" s="43"/>
      <c r="C21" s="44"/>
      <c r="D21" s="39" t="s">
        <v>115</v>
      </c>
      <c r="E21" s="39" t="s">
        <v>116</v>
      </c>
      <c r="F21" s="46" t="s">
        <v>117</v>
      </c>
      <c r="G21" s="42">
        <v>2</v>
      </c>
      <c r="H21" s="42">
        <v>2</v>
      </c>
      <c r="I21" s="66"/>
    </row>
    <row r="22" ht="16.5" spans="1:9">
      <c r="A22" s="36"/>
      <c r="B22" s="43"/>
      <c r="C22" s="44"/>
      <c r="D22" s="39" t="s">
        <v>118</v>
      </c>
      <c r="E22" s="39" t="s">
        <v>119</v>
      </c>
      <c r="F22" s="46" t="s">
        <v>120</v>
      </c>
      <c r="G22" s="42">
        <v>1</v>
      </c>
      <c r="H22" s="42">
        <v>1</v>
      </c>
      <c r="I22" s="66"/>
    </row>
    <row r="23" ht="33" spans="1:9">
      <c r="A23" s="36"/>
      <c r="B23" s="43"/>
      <c r="C23" s="44"/>
      <c r="D23" s="39" t="s">
        <v>121</v>
      </c>
      <c r="E23" s="39" t="s">
        <v>122</v>
      </c>
      <c r="F23" s="46" t="s">
        <v>123</v>
      </c>
      <c r="G23" s="42">
        <v>1</v>
      </c>
      <c r="H23" s="42">
        <v>1</v>
      </c>
      <c r="I23" s="66"/>
    </row>
    <row r="24" ht="181.5" spans="1:9">
      <c r="A24" s="36"/>
      <c r="B24" s="43"/>
      <c r="C24" s="44"/>
      <c r="D24" s="39" t="s">
        <v>124</v>
      </c>
      <c r="E24" s="39" t="s">
        <v>125</v>
      </c>
      <c r="F24" s="46" t="s">
        <v>126</v>
      </c>
      <c r="G24" s="42">
        <v>2</v>
      </c>
      <c r="H24" s="42">
        <v>2</v>
      </c>
      <c r="I24" s="65" t="s">
        <v>127</v>
      </c>
    </row>
    <row r="25" ht="165" spans="1:9">
      <c r="A25" s="36"/>
      <c r="B25" s="43"/>
      <c r="C25" s="44"/>
      <c r="D25" s="51" t="s">
        <v>128</v>
      </c>
      <c r="E25" s="51" t="s">
        <v>129</v>
      </c>
      <c r="F25" s="46" t="s">
        <v>130</v>
      </c>
      <c r="G25" s="42">
        <v>2</v>
      </c>
      <c r="H25" s="42">
        <v>2</v>
      </c>
      <c r="I25" s="65" t="s">
        <v>131</v>
      </c>
    </row>
    <row r="26" ht="33" spans="1:9">
      <c r="A26" s="36"/>
      <c r="B26" s="43"/>
      <c r="C26" s="44"/>
      <c r="D26" s="51" t="s">
        <v>132</v>
      </c>
      <c r="E26" s="51" t="s">
        <v>133</v>
      </c>
      <c r="F26" s="46" t="s">
        <v>134</v>
      </c>
      <c r="G26" s="42">
        <v>1</v>
      </c>
      <c r="H26" s="42">
        <v>1</v>
      </c>
      <c r="I26" s="65"/>
    </row>
    <row r="27" ht="33" spans="1:9">
      <c r="A27" s="36"/>
      <c r="B27" s="43"/>
      <c r="C27" s="44"/>
      <c r="D27" s="51" t="s">
        <v>135</v>
      </c>
      <c r="E27" s="51" t="s">
        <v>136</v>
      </c>
      <c r="F27" s="46" t="s">
        <v>137</v>
      </c>
      <c r="G27" s="42">
        <v>2</v>
      </c>
      <c r="H27" s="42">
        <v>2</v>
      </c>
      <c r="I27" s="65"/>
    </row>
    <row r="28" ht="49.5" spans="1:9">
      <c r="A28" s="36"/>
      <c r="B28" s="43"/>
      <c r="C28" s="44"/>
      <c r="D28" s="51" t="s">
        <v>138</v>
      </c>
      <c r="E28" s="51" t="s">
        <v>139</v>
      </c>
      <c r="F28" s="46" t="s">
        <v>140</v>
      </c>
      <c r="G28" s="42">
        <v>2</v>
      </c>
      <c r="H28" s="42">
        <v>2</v>
      </c>
      <c r="I28" s="65" t="s">
        <v>141</v>
      </c>
    </row>
    <row r="29" ht="66" spans="1:10">
      <c r="A29" s="36"/>
      <c r="B29" s="43"/>
      <c r="C29" s="44"/>
      <c r="D29" s="39" t="s">
        <v>142</v>
      </c>
      <c r="E29" s="39" t="s">
        <v>143</v>
      </c>
      <c r="F29" s="46" t="s">
        <v>144</v>
      </c>
      <c r="G29" s="42">
        <v>1</v>
      </c>
      <c r="H29" s="47">
        <v>0</v>
      </c>
      <c r="I29" s="88" t="s">
        <v>145</v>
      </c>
      <c r="J29" s="109"/>
    </row>
    <row r="30" ht="66" spans="1:10">
      <c r="A30" s="36"/>
      <c r="B30" s="43"/>
      <c r="C30" s="44"/>
      <c r="D30" s="39" t="s">
        <v>146</v>
      </c>
      <c r="E30" s="39" t="s">
        <v>147</v>
      </c>
      <c r="F30" s="46" t="s">
        <v>144</v>
      </c>
      <c r="G30" s="42">
        <v>1</v>
      </c>
      <c r="H30" s="47">
        <v>0</v>
      </c>
      <c r="I30" s="88" t="s">
        <v>145</v>
      </c>
      <c r="J30" s="109"/>
    </row>
    <row r="31" ht="33" spans="1:9">
      <c r="A31" s="36"/>
      <c r="B31" s="43"/>
      <c r="C31" s="44"/>
      <c r="D31" s="51" t="s">
        <v>148</v>
      </c>
      <c r="E31" s="51" t="s">
        <v>149</v>
      </c>
      <c r="F31" s="46" t="s">
        <v>150</v>
      </c>
      <c r="G31" s="42">
        <v>2</v>
      </c>
      <c r="H31" s="42">
        <v>2</v>
      </c>
      <c r="I31" s="66"/>
    </row>
    <row r="32" ht="33" spans="1:9">
      <c r="A32" s="36"/>
      <c r="B32" s="43"/>
      <c r="C32" s="44"/>
      <c r="D32" s="51" t="s">
        <v>151</v>
      </c>
      <c r="E32" s="51" t="s">
        <v>152</v>
      </c>
      <c r="F32" s="46" t="s">
        <v>153</v>
      </c>
      <c r="G32" s="42">
        <v>2</v>
      </c>
      <c r="H32" s="42">
        <v>2</v>
      </c>
      <c r="I32" s="66"/>
    </row>
    <row r="33" ht="66" spans="1:9">
      <c r="A33" s="36"/>
      <c r="B33" s="43"/>
      <c r="C33" s="44"/>
      <c r="D33" s="51" t="s">
        <v>154</v>
      </c>
      <c r="E33" s="51" t="s">
        <v>123</v>
      </c>
      <c r="F33" s="50" t="s">
        <v>155</v>
      </c>
      <c r="G33" s="42">
        <v>2</v>
      </c>
      <c r="H33" s="42">
        <v>2</v>
      </c>
      <c r="I33" s="65"/>
    </row>
    <row r="34" ht="16.5" spans="1:10">
      <c r="A34" s="36"/>
      <c r="B34" s="43"/>
      <c r="C34" s="38" t="s">
        <v>51</v>
      </c>
      <c r="D34" s="39" t="s">
        <v>156</v>
      </c>
      <c r="E34" s="39" t="s">
        <v>157</v>
      </c>
      <c r="F34" s="50" t="s">
        <v>157</v>
      </c>
      <c r="G34" s="47">
        <v>1</v>
      </c>
      <c r="H34" s="47">
        <v>1</v>
      </c>
      <c r="I34" s="66"/>
      <c r="J34" s="109"/>
    </row>
    <row r="35" ht="16.5" spans="1:9">
      <c r="A35" s="36"/>
      <c r="B35" s="43"/>
      <c r="C35" s="44"/>
      <c r="D35" s="39" t="s">
        <v>158</v>
      </c>
      <c r="E35" s="39" t="s">
        <v>159</v>
      </c>
      <c r="F35" s="50" t="s">
        <v>159</v>
      </c>
      <c r="G35" s="47">
        <v>1</v>
      </c>
      <c r="H35" s="47">
        <v>1</v>
      </c>
      <c r="I35" s="66"/>
    </row>
    <row r="36" ht="16.5" spans="1:9">
      <c r="A36" s="36"/>
      <c r="B36" s="43"/>
      <c r="C36" s="44"/>
      <c r="D36" s="39" t="s">
        <v>160</v>
      </c>
      <c r="E36" s="39" t="s">
        <v>159</v>
      </c>
      <c r="F36" s="50" t="s">
        <v>159</v>
      </c>
      <c r="G36" s="47">
        <v>1</v>
      </c>
      <c r="H36" s="47">
        <v>1</v>
      </c>
      <c r="I36" s="66"/>
    </row>
    <row r="37" ht="33" spans="1:16">
      <c r="A37" s="36"/>
      <c r="B37" s="43"/>
      <c r="C37" s="44"/>
      <c r="D37" s="39" t="s">
        <v>161</v>
      </c>
      <c r="E37" s="39" t="s">
        <v>38</v>
      </c>
      <c r="F37" s="50" t="s">
        <v>38</v>
      </c>
      <c r="G37" s="47">
        <v>1</v>
      </c>
      <c r="H37" s="47">
        <v>1</v>
      </c>
      <c r="I37" s="66"/>
      <c r="J37" s="110"/>
      <c r="K37" s="111"/>
      <c r="L37" s="111"/>
      <c r="M37" s="111"/>
      <c r="N37" s="111"/>
      <c r="O37" s="111"/>
      <c r="P37" s="111"/>
    </row>
    <row r="38" ht="33" spans="1:9">
      <c r="A38" s="36"/>
      <c r="B38" s="43"/>
      <c r="C38" s="44"/>
      <c r="D38" s="39" t="s">
        <v>162</v>
      </c>
      <c r="E38" s="39" t="s">
        <v>38</v>
      </c>
      <c r="F38" s="50" t="s">
        <v>38</v>
      </c>
      <c r="G38" s="47">
        <v>2</v>
      </c>
      <c r="H38" s="47">
        <v>2</v>
      </c>
      <c r="I38" s="66"/>
    </row>
    <row r="39" ht="33" spans="1:10">
      <c r="A39" s="36"/>
      <c r="B39" s="43"/>
      <c r="C39" s="44"/>
      <c r="D39" s="39" t="s">
        <v>163</v>
      </c>
      <c r="E39" s="39" t="s">
        <v>38</v>
      </c>
      <c r="F39" s="48">
        <v>1</v>
      </c>
      <c r="G39" s="47">
        <v>1</v>
      </c>
      <c r="H39" s="47">
        <v>1</v>
      </c>
      <c r="I39" s="66"/>
      <c r="J39" s="110"/>
    </row>
    <row r="40" ht="33" spans="1:9">
      <c r="A40" s="36"/>
      <c r="B40" s="43"/>
      <c r="C40" s="44"/>
      <c r="D40" s="51" t="s">
        <v>164</v>
      </c>
      <c r="E40" s="51" t="s">
        <v>165</v>
      </c>
      <c r="F40" s="48">
        <v>0.86</v>
      </c>
      <c r="G40" s="47">
        <v>1</v>
      </c>
      <c r="H40" s="47">
        <v>1</v>
      </c>
      <c r="I40" s="66"/>
    </row>
    <row r="41" ht="82.5" spans="1:9">
      <c r="A41" s="36"/>
      <c r="B41" s="43"/>
      <c r="C41" s="44"/>
      <c r="D41" s="51" t="s">
        <v>166</v>
      </c>
      <c r="E41" s="52" t="s">
        <v>167</v>
      </c>
      <c r="F41" s="50" t="s">
        <v>168</v>
      </c>
      <c r="G41" s="42">
        <v>2</v>
      </c>
      <c r="H41" s="42">
        <v>2</v>
      </c>
      <c r="I41" s="65"/>
    </row>
    <row r="42" ht="44" customHeight="1" spans="1:9">
      <c r="A42" s="36"/>
      <c r="B42" s="43"/>
      <c r="C42" s="44"/>
      <c r="D42" s="51" t="s">
        <v>169</v>
      </c>
      <c r="E42" s="52" t="s">
        <v>170</v>
      </c>
      <c r="F42" s="50" t="s">
        <v>171</v>
      </c>
      <c r="G42" s="42">
        <v>1</v>
      </c>
      <c r="H42" s="42">
        <v>1</v>
      </c>
      <c r="I42" s="66"/>
    </row>
    <row r="43" ht="26" customHeight="1" spans="1:9">
      <c r="A43" s="36"/>
      <c r="B43" s="43"/>
      <c r="C43" s="44"/>
      <c r="D43" s="51" t="s">
        <v>172</v>
      </c>
      <c r="E43" s="51" t="s">
        <v>173</v>
      </c>
      <c r="F43" s="50" t="s">
        <v>173</v>
      </c>
      <c r="G43" s="42">
        <v>1</v>
      </c>
      <c r="H43" s="42">
        <v>1</v>
      </c>
      <c r="I43" s="66"/>
    </row>
    <row r="44" ht="16.5" spans="1:9">
      <c r="A44" s="36"/>
      <c r="B44" s="43"/>
      <c r="C44" s="38" t="s">
        <v>61</v>
      </c>
      <c r="D44" s="51" t="s">
        <v>174</v>
      </c>
      <c r="E44" s="51" t="s">
        <v>38</v>
      </c>
      <c r="F44" s="50" t="s">
        <v>38</v>
      </c>
      <c r="G44" s="42">
        <v>2</v>
      </c>
      <c r="H44" s="42">
        <v>2</v>
      </c>
      <c r="I44" s="66"/>
    </row>
    <row r="45" ht="99" spans="1:9">
      <c r="A45" s="36"/>
      <c r="B45" s="43"/>
      <c r="C45" s="44"/>
      <c r="D45" s="39" t="s">
        <v>175</v>
      </c>
      <c r="E45" s="39" t="s">
        <v>176</v>
      </c>
      <c r="F45" s="50" t="s">
        <v>177</v>
      </c>
      <c r="G45" s="42">
        <v>1</v>
      </c>
      <c r="H45" s="42">
        <v>1</v>
      </c>
      <c r="I45" s="65"/>
    </row>
    <row r="46" ht="49.5" spans="1:9">
      <c r="A46" s="36"/>
      <c r="B46" s="43"/>
      <c r="C46" s="71"/>
      <c r="D46" s="51" t="s">
        <v>178</v>
      </c>
      <c r="E46" s="51" t="s">
        <v>179</v>
      </c>
      <c r="F46" s="50" t="s">
        <v>180</v>
      </c>
      <c r="G46" s="42">
        <v>1</v>
      </c>
      <c r="H46" s="42">
        <v>1</v>
      </c>
      <c r="I46" s="66"/>
    </row>
    <row r="47" ht="16.5" spans="1:9">
      <c r="A47" s="36"/>
      <c r="B47" s="72"/>
      <c r="C47" s="45" t="s">
        <v>65</v>
      </c>
      <c r="D47" s="52" t="s">
        <v>66</v>
      </c>
      <c r="E47" s="51" t="s">
        <v>67</v>
      </c>
      <c r="F47" s="50" t="s">
        <v>67</v>
      </c>
      <c r="G47" s="42">
        <v>1</v>
      </c>
      <c r="H47" s="42">
        <v>1</v>
      </c>
      <c r="I47" s="66"/>
    </row>
    <row r="48" ht="16.5" spans="1:9">
      <c r="A48" s="36"/>
      <c r="B48" s="49" t="s">
        <v>68</v>
      </c>
      <c r="C48" s="45" t="s">
        <v>69</v>
      </c>
      <c r="D48" s="52" t="s">
        <v>70</v>
      </c>
      <c r="E48" s="52"/>
      <c r="F48" s="46"/>
      <c r="G48" s="42"/>
      <c r="H48" s="42"/>
      <c r="I48" s="66"/>
    </row>
    <row r="49" ht="214.5" spans="1:9">
      <c r="A49" s="36"/>
      <c r="B49" s="49"/>
      <c r="C49" s="38" t="s">
        <v>71</v>
      </c>
      <c r="D49" s="39" t="s">
        <v>181</v>
      </c>
      <c r="E49" s="40" t="s">
        <v>182</v>
      </c>
      <c r="F49" s="88" t="s">
        <v>183</v>
      </c>
      <c r="G49" s="42">
        <v>4</v>
      </c>
      <c r="H49" s="42">
        <v>4</v>
      </c>
      <c r="I49" s="66"/>
    </row>
    <row r="50" ht="132" spans="1:9">
      <c r="A50" s="36"/>
      <c r="B50" s="49"/>
      <c r="C50" s="44"/>
      <c r="D50" s="39" t="s">
        <v>184</v>
      </c>
      <c r="E50" s="40" t="s">
        <v>182</v>
      </c>
      <c r="F50" s="88" t="s">
        <v>185</v>
      </c>
      <c r="G50" s="42">
        <v>4</v>
      </c>
      <c r="H50" s="42">
        <v>4</v>
      </c>
      <c r="I50" s="66"/>
    </row>
    <row r="51" ht="49.5" spans="1:9">
      <c r="A51" s="36"/>
      <c r="B51" s="49"/>
      <c r="C51" s="44"/>
      <c r="D51" s="51" t="s">
        <v>186</v>
      </c>
      <c r="E51" s="51" t="s">
        <v>182</v>
      </c>
      <c r="F51" s="50" t="s">
        <v>187</v>
      </c>
      <c r="G51" s="42">
        <v>4</v>
      </c>
      <c r="H51" s="42">
        <v>4</v>
      </c>
      <c r="I51" s="66"/>
    </row>
    <row r="52" ht="132" spans="1:9">
      <c r="A52" s="36"/>
      <c r="B52" s="49"/>
      <c r="C52" s="44"/>
      <c r="D52" s="51" t="s">
        <v>188</v>
      </c>
      <c r="E52" s="51" t="s">
        <v>189</v>
      </c>
      <c r="F52" s="50" t="s">
        <v>190</v>
      </c>
      <c r="G52" s="42">
        <v>3</v>
      </c>
      <c r="H52" s="42">
        <v>3</v>
      </c>
      <c r="I52" s="66"/>
    </row>
    <row r="53" ht="82.5" spans="1:9">
      <c r="A53" s="36"/>
      <c r="B53" s="49"/>
      <c r="C53" s="71"/>
      <c r="D53" s="51" t="s">
        <v>191</v>
      </c>
      <c r="E53" s="51" t="s">
        <v>189</v>
      </c>
      <c r="F53" s="50" t="s">
        <v>192</v>
      </c>
      <c r="G53" s="42">
        <v>2</v>
      </c>
      <c r="H53" s="42">
        <v>2</v>
      </c>
      <c r="I53" s="66"/>
    </row>
    <row r="54" ht="132" spans="1:9">
      <c r="A54" s="36"/>
      <c r="B54" s="49"/>
      <c r="C54" s="71"/>
      <c r="D54" s="39" t="s">
        <v>193</v>
      </c>
      <c r="E54" s="39" t="s">
        <v>194</v>
      </c>
      <c r="F54" s="50" t="s">
        <v>195</v>
      </c>
      <c r="G54" s="42">
        <v>3</v>
      </c>
      <c r="H54" s="42">
        <v>3</v>
      </c>
      <c r="I54" s="66"/>
    </row>
    <row r="55" ht="132" spans="1:9">
      <c r="A55" s="36"/>
      <c r="B55" s="49"/>
      <c r="C55" s="71"/>
      <c r="D55" s="51" t="s">
        <v>196</v>
      </c>
      <c r="E55" s="51" t="s">
        <v>197</v>
      </c>
      <c r="F55" s="50" t="s">
        <v>190</v>
      </c>
      <c r="G55" s="42">
        <v>2</v>
      </c>
      <c r="H55" s="42">
        <v>2</v>
      </c>
      <c r="I55" s="66"/>
    </row>
    <row r="56" ht="132" spans="1:9">
      <c r="A56" s="36"/>
      <c r="B56" s="49" t="s">
        <v>68</v>
      </c>
      <c r="C56" s="71"/>
      <c r="D56" s="51" t="s">
        <v>198</v>
      </c>
      <c r="E56" s="51" t="s">
        <v>197</v>
      </c>
      <c r="F56" s="50" t="s">
        <v>190</v>
      </c>
      <c r="G56" s="42">
        <v>2</v>
      </c>
      <c r="H56" s="42">
        <v>2</v>
      </c>
      <c r="I56" s="66"/>
    </row>
    <row r="57" ht="16.5" spans="1:9">
      <c r="A57" s="36"/>
      <c r="B57" s="49" t="s">
        <v>68</v>
      </c>
      <c r="C57" s="45" t="s">
        <v>79</v>
      </c>
      <c r="D57" s="52" t="s">
        <v>70</v>
      </c>
      <c r="E57" s="52"/>
      <c r="F57" s="46"/>
      <c r="G57" s="42"/>
      <c r="H57" s="42"/>
      <c r="I57" s="66"/>
    </row>
    <row r="58" ht="16.5" spans="1:10">
      <c r="A58" s="36"/>
      <c r="B58" s="49"/>
      <c r="C58" s="38" t="s">
        <v>80</v>
      </c>
      <c r="D58" s="40" t="s">
        <v>199</v>
      </c>
      <c r="E58" s="40" t="s">
        <v>82</v>
      </c>
      <c r="F58" s="46" t="s">
        <v>200</v>
      </c>
      <c r="G58" s="47">
        <v>4</v>
      </c>
      <c r="H58" s="47">
        <v>4</v>
      </c>
      <c r="I58" s="66"/>
      <c r="J58" s="109"/>
    </row>
    <row r="59" ht="99" spans="1:9">
      <c r="A59" s="36"/>
      <c r="B59" s="49"/>
      <c r="C59" s="44"/>
      <c r="D59" s="51" t="s">
        <v>201</v>
      </c>
      <c r="E59" s="51" t="s">
        <v>202</v>
      </c>
      <c r="F59" s="50" t="s">
        <v>203</v>
      </c>
      <c r="G59" s="42">
        <v>4</v>
      </c>
      <c r="H59" s="42">
        <v>4</v>
      </c>
      <c r="I59" s="66"/>
    </row>
    <row r="60" ht="33" spans="1:9">
      <c r="A60" s="36"/>
      <c r="B60" s="49"/>
      <c r="C60" s="44"/>
      <c r="D60" s="51" t="s">
        <v>204</v>
      </c>
      <c r="E60" s="51" t="s">
        <v>205</v>
      </c>
      <c r="F60" s="50" t="s">
        <v>206</v>
      </c>
      <c r="G60" s="42">
        <v>4</v>
      </c>
      <c r="H60" s="42">
        <v>4</v>
      </c>
      <c r="I60" s="66"/>
    </row>
    <row r="61" ht="33" spans="1:9">
      <c r="A61" s="36"/>
      <c r="B61" s="49" t="s">
        <v>68</v>
      </c>
      <c r="C61" s="71"/>
      <c r="D61" s="51" t="s">
        <v>207</v>
      </c>
      <c r="E61" s="51" t="s">
        <v>208</v>
      </c>
      <c r="F61" s="50" t="s">
        <v>209</v>
      </c>
      <c r="G61" s="42">
        <v>4</v>
      </c>
      <c r="H61" s="42">
        <v>4</v>
      </c>
      <c r="I61" s="66"/>
    </row>
    <row r="62" ht="16.5" spans="1:9">
      <c r="A62" s="55"/>
      <c r="B62" s="7" t="s">
        <v>89</v>
      </c>
      <c r="C62" s="7"/>
      <c r="D62" s="7"/>
      <c r="E62" s="7"/>
      <c r="F62" s="7"/>
      <c r="G62" s="56"/>
      <c r="H62" s="12">
        <f ca="1">SUM(INDIRECT("H12:H"&amp;ROW()-1))</f>
        <v>88</v>
      </c>
      <c r="I62" s="23" t="s">
        <v>18</v>
      </c>
    </row>
    <row r="63" ht="16.5" spans="1:9">
      <c r="A63" s="7" t="s">
        <v>90</v>
      </c>
      <c r="B63" s="7"/>
      <c r="C63" s="7"/>
      <c r="D63" s="7"/>
      <c r="E63" s="7"/>
      <c r="F63" s="7"/>
      <c r="G63" s="56"/>
      <c r="H63" s="57">
        <f ca="1">H62+I7</f>
        <v>97.9868476849916</v>
      </c>
      <c r="I63" s="23"/>
    </row>
    <row r="64" spans="1:9">
      <c r="A64" s="58" t="s">
        <v>91</v>
      </c>
      <c r="B64" s="59"/>
      <c r="C64" s="59"/>
      <c r="D64" s="59"/>
      <c r="E64" s="59"/>
      <c r="F64" s="59"/>
      <c r="G64" s="60"/>
      <c r="H64" s="60"/>
      <c r="I64" s="60"/>
    </row>
    <row r="65" spans="1:9">
      <c r="A65" s="59"/>
      <c r="B65" s="59"/>
      <c r="C65" s="59"/>
      <c r="D65" s="59"/>
      <c r="E65" s="59"/>
      <c r="F65" s="59"/>
      <c r="G65" s="59"/>
      <c r="H65" s="59"/>
      <c r="I65" s="59"/>
    </row>
    <row r="66" spans="1:9">
      <c r="A66" s="59"/>
      <c r="B66" s="59"/>
      <c r="C66" s="59"/>
      <c r="D66" s="59"/>
      <c r="E66" s="59"/>
      <c r="F66" s="59"/>
      <c r="G66" s="59"/>
      <c r="H66" s="59"/>
      <c r="I66" s="59"/>
    </row>
    <row r="67" spans="1:9">
      <c r="A67" s="59"/>
      <c r="B67" s="59"/>
      <c r="C67" s="59"/>
      <c r="D67" s="59"/>
      <c r="E67" s="59"/>
      <c r="F67" s="59"/>
      <c r="G67" s="59"/>
      <c r="H67" s="59"/>
      <c r="I67" s="59"/>
    </row>
    <row r="68" spans="1:9">
      <c r="A68" s="59"/>
      <c r="B68" s="59"/>
      <c r="C68" s="59"/>
      <c r="D68" s="59"/>
      <c r="E68" s="59"/>
      <c r="F68" s="59"/>
      <c r="G68" s="59"/>
      <c r="H68" s="59"/>
      <c r="I68" s="59"/>
    </row>
    <row r="69" spans="2:9">
      <c r="B69" s="61"/>
      <c r="C69" s="61"/>
      <c r="D69" s="61"/>
      <c r="E69" s="61"/>
      <c r="F69" s="61"/>
      <c r="G69" s="61"/>
      <c r="H69" s="61"/>
      <c r="I69" s="61"/>
    </row>
    <row r="70" spans="2:9">
      <c r="B70" s="61"/>
      <c r="C70" s="61"/>
      <c r="D70" s="61"/>
      <c r="E70" s="61"/>
      <c r="F70" s="61"/>
      <c r="G70" s="61"/>
      <c r="H70" s="61"/>
      <c r="I70" s="61"/>
    </row>
    <row r="71" spans="2:9">
      <c r="B71" s="61"/>
      <c r="C71" s="61"/>
      <c r="D71" s="61"/>
      <c r="E71" s="61"/>
      <c r="F71" s="61"/>
      <c r="G71" s="61"/>
      <c r="H71" s="61"/>
      <c r="I71" s="61"/>
    </row>
  </sheetData>
  <mergeCells count="30">
    <mergeCell ref="A1:I1"/>
    <mergeCell ref="A2:I2"/>
    <mergeCell ref="A3:B3"/>
    <mergeCell ref="C3:D3"/>
    <mergeCell ref="B4:E4"/>
    <mergeCell ref="G4:I4"/>
    <mergeCell ref="B5:E5"/>
    <mergeCell ref="G5:I5"/>
    <mergeCell ref="B6:C6"/>
    <mergeCell ref="B7:C7"/>
    <mergeCell ref="B8:C8"/>
    <mergeCell ref="B9:C9"/>
    <mergeCell ref="B10:C10"/>
    <mergeCell ref="B11:E11"/>
    <mergeCell ref="F11:I11"/>
    <mergeCell ref="B62:F62"/>
    <mergeCell ref="A63:F63"/>
    <mergeCell ref="A6:A10"/>
    <mergeCell ref="A11:A13"/>
    <mergeCell ref="A14:A61"/>
    <mergeCell ref="B15:B47"/>
    <mergeCell ref="B48:B61"/>
    <mergeCell ref="C15:C33"/>
    <mergeCell ref="C34:C43"/>
    <mergeCell ref="C44:C46"/>
    <mergeCell ref="C49:C56"/>
    <mergeCell ref="C58:C61"/>
    <mergeCell ref="B12:E13"/>
    <mergeCell ref="F12:I13"/>
    <mergeCell ref="A64:I68"/>
  </mergeCells>
  <pageMargins left="0.7" right="0.7" top="0.75" bottom="0.75" header="0.3" footer="0.3"/>
  <pageSetup paperSize="9" scale="5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0"/>
  <sheetViews>
    <sheetView view="pageBreakPreview" zoomScaleNormal="90" workbookViewId="0">
      <selection activeCell="F12" sqref="F12:I12"/>
    </sheetView>
  </sheetViews>
  <sheetFormatPr defaultColWidth="9" defaultRowHeight="14.25"/>
  <cols>
    <col min="1" max="1" width="12.6666666666667" customWidth="1"/>
    <col min="2" max="2" width="10.2166666666667" customWidth="1"/>
    <col min="3" max="3" width="13.9166666666667" customWidth="1"/>
    <col min="4" max="4" width="18.8916666666667" customWidth="1"/>
    <col min="5" max="5" width="16.1166666666667" customWidth="1"/>
    <col min="6" max="6" width="26.25" customWidth="1"/>
    <col min="7" max="7" width="8.96666666666667" customWidth="1"/>
    <col min="8" max="8" width="10.2166666666667" customWidth="1"/>
    <col min="9" max="9" width="32.35" customWidth="1"/>
  </cols>
  <sheetData>
    <row r="1" ht="24.75" spans="1:9">
      <c r="A1" s="2" t="s">
        <v>0</v>
      </c>
      <c r="B1" s="2"/>
      <c r="C1" s="2"/>
      <c r="D1" s="2"/>
      <c r="E1" s="2"/>
      <c r="F1" s="2"/>
      <c r="G1" s="2"/>
      <c r="H1" s="2"/>
      <c r="I1" s="2"/>
    </row>
    <row r="2" ht="17.25" spans="1:9">
      <c r="A2" s="3" t="s">
        <v>1</v>
      </c>
      <c r="B2" s="3"/>
      <c r="C2" s="3"/>
      <c r="D2" s="3"/>
      <c r="E2" s="3"/>
      <c r="F2" s="3"/>
      <c r="G2" s="3"/>
      <c r="H2" s="3"/>
      <c r="I2" s="3"/>
    </row>
    <row r="3" ht="21" spans="1:9">
      <c r="A3" s="4" t="s">
        <v>2</v>
      </c>
      <c r="B3" s="4"/>
      <c r="C3" s="5" t="s">
        <v>3</v>
      </c>
      <c r="D3" s="5"/>
      <c r="E3" s="6"/>
      <c r="F3" s="6"/>
      <c r="G3" s="6"/>
      <c r="H3" s="6"/>
      <c r="I3" s="6"/>
    </row>
    <row r="4" ht="16.5" spans="1:9">
      <c r="A4" s="7" t="s">
        <v>4</v>
      </c>
      <c r="B4" s="8" t="s">
        <v>210</v>
      </c>
      <c r="C4" s="9"/>
      <c r="D4" s="9"/>
      <c r="E4" s="10"/>
      <c r="F4" s="7" t="s">
        <v>6</v>
      </c>
      <c r="G4" s="76">
        <v>11143526.26</v>
      </c>
      <c r="H4" s="77"/>
      <c r="I4" s="80"/>
    </row>
    <row r="5" ht="16.5" spans="1:9">
      <c r="A5" s="7" t="s">
        <v>7</v>
      </c>
      <c r="B5" s="8" t="s">
        <v>3</v>
      </c>
      <c r="C5" s="9"/>
      <c r="D5" s="9"/>
      <c r="E5" s="10"/>
      <c r="F5" s="7" t="s">
        <v>8</v>
      </c>
      <c r="G5" s="12" t="s">
        <v>3</v>
      </c>
      <c r="H5" s="12"/>
      <c r="I5" s="12"/>
    </row>
    <row r="6" s="1" customFormat="1" ht="33" spans="1:9">
      <c r="A6" s="13" t="s">
        <v>9</v>
      </c>
      <c r="B6" s="14"/>
      <c r="C6" s="14"/>
      <c r="D6" s="15" t="s">
        <v>10</v>
      </c>
      <c r="E6" s="15" t="s">
        <v>11</v>
      </c>
      <c r="F6" s="15" t="s">
        <v>12</v>
      </c>
      <c r="G6" s="15" t="s">
        <v>13</v>
      </c>
      <c r="H6" s="15" t="s">
        <v>14</v>
      </c>
      <c r="I6" s="15" t="s">
        <v>15</v>
      </c>
    </row>
    <row r="7" ht="16.5" spans="1:9">
      <c r="A7" s="16"/>
      <c r="B7" s="17" t="s">
        <v>16</v>
      </c>
      <c r="C7" s="17"/>
      <c r="D7" s="81">
        <v>11665400</v>
      </c>
      <c r="E7" s="18">
        <v>11143526.26</v>
      </c>
      <c r="F7" s="18">
        <v>11078980.09</v>
      </c>
      <c r="G7" s="19">
        <v>10</v>
      </c>
      <c r="H7" s="20">
        <f>F7/E7</f>
        <v>0.994207742819103</v>
      </c>
      <c r="I7" s="11">
        <f>H7*G7</f>
        <v>9.94207742819103</v>
      </c>
    </row>
    <row r="8" ht="16.5" spans="1:9">
      <c r="A8" s="16"/>
      <c r="B8" s="21" t="s">
        <v>17</v>
      </c>
      <c r="C8" s="22"/>
      <c r="D8" s="81">
        <v>11665400</v>
      </c>
      <c r="E8" s="18">
        <v>11143526.26</v>
      </c>
      <c r="F8" s="18">
        <v>11078980.09</v>
      </c>
      <c r="G8" s="23" t="s">
        <v>18</v>
      </c>
      <c r="H8" s="24"/>
      <c r="I8" s="23" t="s">
        <v>18</v>
      </c>
    </row>
    <row r="9" ht="16.5" spans="1:9">
      <c r="A9" s="16"/>
      <c r="B9" s="21" t="s">
        <v>19</v>
      </c>
      <c r="C9" s="22"/>
      <c r="D9" s="24"/>
      <c r="E9" s="25"/>
      <c r="F9" s="25"/>
      <c r="G9" s="23" t="s">
        <v>18</v>
      </c>
      <c r="H9" s="24"/>
      <c r="I9" s="23" t="s">
        <v>18</v>
      </c>
    </row>
    <row r="10" ht="16.5" spans="1:9">
      <c r="A10" s="26"/>
      <c r="B10" s="27" t="s">
        <v>20</v>
      </c>
      <c r="C10" s="27"/>
      <c r="D10" s="24"/>
      <c r="E10" s="25"/>
      <c r="F10" s="25"/>
      <c r="G10" s="23" t="s">
        <v>18</v>
      </c>
      <c r="H10" s="24"/>
      <c r="I10" s="23" t="s">
        <v>18</v>
      </c>
    </row>
    <row r="11" ht="16.5" spans="1:9">
      <c r="A11" s="15" t="s">
        <v>21</v>
      </c>
      <c r="B11" s="28" t="s">
        <v>22</v>
      </c>
      <c r="C11" s="29"/>
      <c r="D11" s="29"/>
      <c r="E11" s="30"/>
      <c r="F11" s="7" t="s">
        <v>23</v>
      </c>
      <c r="G11" s="7"/>
      <c r="H11" s="7"/>
      <c r="I11" s="7"/>
    </row>
    <row r="12" ht="408" customHeight="1" spans="1:9">
      <c r="A12" s="15"/>
      <c r="B12" s="82" t="s">
        <v>93</v>
      </c>
      <c r="C12" s="83"/>
      <c r="D12" s="83"/>
      <c r="E12" s="84"/>
      <c r="F12" s="85" t="s">
        <v>211</v>
      </c>
      <c r="G12" s="85"/>
      <c r="H12" s="85"/>
      <c r="I12" s="85"/>
    </row>
    <row r="13" ht="16.5" spans="1:9">
      <c r="A13" s="15" t="s">
        <v>26</v>
      </c>
      <c r="B13" s="35" t="s">
        <v>27</v>
      </c>
      <c r="C13" s="35" t="s">
        <v>28</v>
      </c>
      <c r="D13" s="17" t="s">
        <v>29</v>
      </c>
      <c r="E13" s="17" t="s">
        <v>30</v>
      </c>
      <c r="F13" s="15" t="s">
        <v>31</v>
      </c>
      <c r="G13" s="17" t="s">
        <v>32</v>
      </c>
      <c r="H13" s="17" t="s">
        <v>33</v>
      </c>
      <c r="I13" s="15" t="s">
        <v>34</v>
      </c>
    </row>
    <row r="14" ht="82.5" spans="1:9">
      <c r="A14" s="36"/>
      <c r="B14" s="37" t="s">
        <v>35</v>
      </c>
      <c r="C14" s="38" t="s">
        <v>36</v>
      </c>
      <c r="D14" s="39" t="s">
        <v>212</v>
      </c>
      <c r="E14" s="39" t="s">
        <v>213</v>
      </c>
      <c r="F14" s="46" t="s">
        <v>214</v>
      </c>
      <c r="G14" s="42">
        <v>1</v>
      </c>
      <c r="H14" s="42">
        <v>1</v>
      </c>
      <c r="I14" s="66"/>
    </row>
    <row r="15" ht="82.5" spans="1:9">
      <c r="A15" s="36"/>
      <c r="B15" s="43"/>
      <c r="C15" s="44"/>
      <c r="D15" s="39" t="s">
        <v>215</v>
      </c>
      <c r="E15" s="39" t="s">
        <v>216</v>
      </c>
      <c r="F15" s="46" t="s">
        <v>217</v>
      </c>
      <c r="G15" s="42">
        <v>1</v>
      </c>
      <c r="H15" s="42">
        <v>1</v>
      </c>
      <c r="I15" s="65" t="s">
        <v>218</v>
      </c>
    </row>
    <row r="16" ht="16.5" spans="1:9">
      <c r="A16" s="36"/>
      <c r="B16" s="43"/>
      <c r="C16" s="44"/>
      <c r="D16" s="39" t="s">
        <v>219</v>
      </c>
      <c r="E16" s="39" t="s">
        <v>220</v>
      </c>
      <c r="F16" s="46" t="s">
        <v>221</v>
      </c>
      <c r="G16" s="42">
        <v>1</v>
      </c>
      <c r="H16" s="42">
        <v>1</v>
      </c>
      <c r="I16" s="66"/>
    </row>
    <row r="17" ht="33" spans="1:9">
      <c r="A17" s="36"/>
      <c r="B17" s="43"/>
      <c r="C17" s="44"/>
      <c r="D17" s="39" t="s">
        <v>222</v>
      </c>
      <c r="E17" s="39" t="s">
        <v>223</v>
      </c>
      <c r="F17" s="46" t="s">
        <v>224</v>
      </c>
      <c r="G17" s="42">
        <v>1</v>
      </c>
      <c r="H17" s="42">
        <v>1</v>
      </c>
      <c r="I17" s="66"/>
    </row>
    <row r="18" ht="49.5" spans="1:10">
      <c r="A18" s="36"/>
      <c r="B18" s="43"/>
      <c r="C18" s="44"/>
      <c r="D18" s="39" t="s">
        <v>225</v>
      </c>
      <c r="E18" s="39" t="s">
        <v>226</v>
      </c>
      <c r="F18" s="46" t="s">
        <v>227</v>
      </c>
      <c r="G18" s="47">
        <v>1</v>
      </c>
      <c r="H18" s="47">
        <v>1</v>
      </c>
      <c r="I18" s="63" t="s">
        <v>228</v>
      </c>
      <c r="J18" s="64"/>
    </row>
    <row r="19" ht="99" spans="1:10">
      <c r="A19" s="36"/>
      <c r="B19" s="43"/>
      <c r="C19" s="44"/>
      <c r="D19" s="39" t="s">
        <v>229</v>
      </c>
      <c r="E19" s="39" t="s">
        <v>230</v>
      </c>
      <c r="F19" s="46" t="s">
        <v>231</v>
      </c>
      <c r="G19" s="47">
        <v>1</v>
      </c>
      <c r="H19" s="47">
        <v>1</v>
      </c>
      <c r="I19" s="63" t="s">
        <v>232</v>
      </c>
      <c r="J19" s="64"/>
    </row>
    <row r="20" ht="66" spans="1:9">
      <c r="A20" s="36"/>
      <c r="B20" s="43"/>
      <c r="C20" s="44"/>
      <c r="D20" s="39" t="s">
        <v>233</v>
      </c>
      <c r="E20" s="39" t="s">
        <v>234</v>
      </c>
      <c r="F20" s="46" t="s">
        <v>235</v>
      </c>
      <c r="G20" s="42">
        <v>1</v>
      </c>
      <c r="H20" s="42">
        <v>1</v>
      </c>
      <c r="I20" s="65" t="s">
        <v>236</v>
      </c>
    </row>
    <row r="21" ht="33" spans="1:9">
      <c r="A21" s="36"/>
      <c r="B21" s="43"/>
      <c r="C21" s="44"/>
      <c r="D21" s="39" t="s">
        <v>237</v>
      </c>
      <c r="E21" s="39" t="s">
        <v>238</v>
      </c>
      <c r="F21" s="50" t="s">
        <v>238</v>
      </c>
      <c r="G21" s="42">
        <v>1</v>
      </c>
      <c r="H21" s="42">
        <v>1</v>
      </c>
      <c r="I21" s="66"/>
    </row>
    <row r="22" ht="33" spans="1:9">
      <c r="A22" s="36"/>
      <c r="B22" s="43"/>
      <c r="C22" s="44"/>
      <c r="D22" s="39" t="s">
        <v>239</v>
      </c>
      <c r="E22" s="39" t="s">
        <v>44</v>
      </c>
      <c r="F22" s="50" t="s">
        <v>44</v>
      </c>
      <c r="G22" s="42">
        <v>1</v>
      </c>
      <c r="H22" s="42">
        <v>1</v>
      </c>
      <c r="I22" s="66"/>
    </row>
    <row r="23" ht="49.5" spans="1:9">
      <c r="A23" s="36"/>
      <c r="B23" s="43"/>
      <c r="C23" s="44"/>
      <c r="D23" s="39" t="s">
        <v>240</v>
      </c>
      <c r="E23" s="39" t="s">
        <v>44</v>
      </c>
      <c r="F23" s="50" t="s">
        <v>44</v>
      </c>
      <c r="G23" s="42">
        <v>1</v>
      </c>
      <c r="H23" s="42">
        <v>1</v>
      </c>
      <c r="I23" s="66"/>
    </row>
    <row r="24" ht="33" spans="1:9">
      <c r="A24" s="36"/>
      <c r="B24" s="43"/>
      <c r="C24" s="44"/>
      <c r="D24" s="39" t="s">
        <v>241</v>
      </c>
      <c r="E24" s="39" t="s">
        <v>44</v>
      </c>
      <c r="F24" s="50" t="s">
        <v>44</v>
      </c>
      <c r="G24" s="42">
        <v>1</v>
      </c>
      <c r="H24" s="42">
        <v>1</v>
      </c>
      <c r="I24" s="66"/>
    </row>
    <row r="25" ht="33" spans="1:9">
      <c r="A25" s="36"/>
      <c r="B25" s="43"/>
      <c r="C25" s="44"/>
      <c r="D25" s="39" t="s">
        <v>242</v>
      </c>
      <c r="E25" s="39" t="s">
        <v>243</v>
      </c>
      <c r="F25" s="46" t="s">
        <v>243</v>
      </c>
      <c r="G25" s="42">
        <v>1</v>
      </c>
      <c r="H25" s="42">
        <v>1</v>
      </c>
      <c r="I25" s="66"/>
    </row>
    <row r="26" ht="33" spans="1:9">
      <c r="A26" s="36"/>
      <c r="B26" s="43"/>
      <c r="C26" s="44"/>
      <c r="D26" s="39" t="s">
        <v>244</v>
      </c>
      <c r="E26" s="39" t="s">
        <v>245</v>
      </c>
      <c r="F26" s="50" t="s">
        <v>245</v>
      </c>
      <c r="G26" s="42">
        <v>1</v>
      </c>
      <c r="H26" s="42">
        <v>1</v>
      </c>
      <c r="I26" s="66"/>
    </row>
    <row r="27" ht="33" spans="1:10">
      <c r="A27" s="36"/>
      <c r="B27" s="43"/>
      <c r="C27" s="44"/>
      <c r="D27" s="39" t="s">
        <v>246</v>
      </c>
      <c r="E27" s="39" t="s">
        <v>247</v>
      </c>
      <c r="F27" s="50" t="s">
        <v>248</v>
      </c>
      <c r="G27" s="42">
        <v>1</v>
      </c>
      <c r="H27" s="47">
        <v>1</v>
      </c>
      <c r="I27" s="65" t="s">
        <v>249</v>
      </c>
      <c r="J27" s="64"/>
    </row>
    <row r="28" ht="66" spans="1:10">
      <c r="A28" s="36"/>
      <c r="B28" s="43"/>
      <c r="C28" s="44"/>
      <c r="D28" s="39" t="s">
        <v>250</v>
      </c>
      <c r="E28" s="39" t="s">
        <v>251</v>
      </c>
      <c r="F28" s="50" t="s">
        <v>252</v>
      </c>
      <c r="G28" s="42">
        <v>1</v>
      </c>
      <c r="H28" s="47">
        <v>1</v>
      </c>
      <c r="I28" s="65" t="s">
        <v>253</v>
      </c>
      <c r="J28" s="64"/>
    </row>
    <row r="29" ht="82.5" spans="1:10">
      <c r="A29" s="36"/>
      <c r="B29" s="43"/>
      <c r="C29" s="44"/>
      <c r="D29" s="39" t="s">
        <v>254</v>
      </c>
      <c r="E29" s="39" t="s">
        <v>255</v>
      </c>
      <c r="F29" s="86" t="s">
        <v>256</v>
      </c>
      <c r="G29" s="42">
        <v>1</v>
      </c>
      <c r="H29" s="47">
        <v>1</v>
      </c>
      <c r="I29" s="65" t="s">
        <v>257</v>
      </c>
      <c r="J29" s="64"/>
    </row>
    <row r="30" ht="99" spans="1:10">
      <c r="A30" s="36"/>
      <c r="B30" s="43"/>
      <c r="C30" s="44"/>
      <c r="D30" s="39" t="s">
        <v>258</v>
      </c>
      <c r="E30" s="39" t="s">
        <v>259</v>
      </c>
      <c r="F30" s="70" t="s">
        <v>70</v>
      </c>
      <c r="G30" s="42">
        <v>0</v>
      </c>
      <c r="H30" s="47">
        <v>0</v>
      </c>
      <c r="I30" s="65" t="s">
        <v>260</v>
      </c>
      <c r="J30" s="64"/>
    </row>
    <row r="31" ht="33" spans="1:10">
      <c r="A31" s="36"/>
      <c r="B31" s="43"/>
      <c r="C31" s="44"/>
      <c r="D31" s="39" t="s">
        <v>261</v>
      </c>
      <c r="E31" s="39" t="s">
        <v>262</v>
      </c>
      <c r="F31" s="70" t="s">
        <v>262</v>
      </c>
      <c r="G31" s="47">
        <v>0.5</v>
      </c>
      <c r="H31" s="47">
        <v>0.5</v>
      </c>
      <c r="I31" s="87"/>
      <c r="J31" s="64"/>
    </row>
    <row r="32" ht="33" spans="1:11">
      <c r="A32" s="36"/>
      <c r="B32" s="43"/>
      <c r="C32" s="44"/>
      <c r="D32" s="39" t="s">
        <v>263</v>
      </c>
      <c r="E32" s="39" t="s">
        <v>264</v>
      </c>
      <c r="F32" s="70" t="s">
        <v>265</v>
      </c>
      <c r="G32" s="47">
        <v>0.5</v>
      </c>
      <c r="H32" s="47">
        <v>0.5</v>
      </c>
      <c r="I32" s="63"/>
      <c r="J32" s="64"/>
      <c r="K32" s="1"/>
    </row>
    <row r="33" ht="16.5" spans="1:10">
      <c r="A33" s="36"/>
      <c r="B33" s="43"/>
      <c r="C33" s="44"/>
      <c r="D33" s="39" t="s">
        <v>266</v>
      </c>
      <c r="E33" s="73" t="s">
        <v>267</v>
      </c>
      <c r="F33" s="70" t="s">
        <v>267</v>
      </c>
      <c r="G33" s="47">
        <v>0.5</v>
      </c>
      <c r="H33" s="47">
        <v>0.5</v>
      </c>
      <c r="I33" s="87"/>
      <c r="J33" s="64"/>
    </row>
    <row r="34" ht="82.5" spans="1:10">
      <c r="A34" s="36"/>
      <c r="B34" s="43"/>
      <c r="C34" s="44"/>
      <c r="D34" s="39" t="s">
        <v>268</v>
      </c>
      <c r="E34" s="73" t="s">
        <v>269</v>
      </c>
      <c r="F34" s="70" t="s">
        <v>270</v>
      </c>
      <c r="G34" s="47">
        <v>0.5</v>
      </c>
      <c r="H34" s="47">
        <v>0.5</v>
      </c>
      <c r="I34" s="88" t="s">
        <v>271</v>
      </c>
      <c r="J34" s="89"/>
    </row>
    <row r="35" ht="33" spans="1:10">
      <c r="A35" s="36"/>
      <c r="B35" s="43"/>
      <c r="C35" s="44"/>
      <c r="D35" s="39" t="s">
        <v>272</v>
      </c>
      <c r="E35" s="73" t="s">
        <v>150</v>
      </c>
      <c r="F35" s="70" t="s">
        <v>273</v>
      </c>
      <c r="G35" s="47">
        <v>0.5</v>
      </c>
      <c r="H35" s="47">
        <v>0.5</v>
      </c>
      <c r="I35" s="63"/>
      <c r="J35" s="64"/>
    </row>
    <row r="36" ht="66" spans="1:10">
      <c r="A36" s="36"/>
      <c r="B36" s="43"/>
      <c r="C36" s="44"/>
      <c r="D36" s="39" t="s">
        <v>274</v>
      </c>
      <c r="E36" s="73" t="s">
        <v>275</v>
      </c>
      <c r="F36" s="70" t="s">
        <v>276</v>
      </c>
      <c r="G36" s="47">
        <v>0.5</v>
      </c>
      <c r="H36" s="47">
        <v>0.5</v>
      </c>
      <c r="I36" s="63" t="s">
        <v>277</v>
      </c>
      <c r="J36" s="64"/>
    </row>
    <row r="37" ht="33" spans="1:9">
      <c r="A37" s="36"/>
      <c r="B37" s="43"/>
      <c r="C37" s="38" t="s">
        <v>51</v>
      </c>
      <c r="D37" s="39" t="s">
        <v>278</v>
      </c>
      <c r="E37" s="73">
        <v>1</v>
      </c>
      <c r="F37" s="70">
        <v>1</v>
      </c>
      <c r="G37" s="42">
        <v>1</v>
      </c>
      <c r="H37" s="42">
        <v>1</v>
      </c>
      <c r="I37" s="66"/>
    </row>
    <row r="38" ht="33" spans="1:9">
      <c r="A38" s="36"/>
      <c r="B38" s="43"/>
      <c r="C38" s="44"/>
      <c r="D38" s="39" t="s">
        <v>279</v>
      </c>
      <c r="E38" s="78" t="s">
        <v>159</v>
      </c>
      <c r="F38" s="79" t="s">
        <v>159</v>
      </c>
      <c r="G38" s="42">
        <v>1</v>
      </c>
      <c r="H38" s="42">
        <v>1</v>
      </c>
      <c r="I38" s="65"/>
    </row>
    <row r="39" ht="16.5" spans="1:9">
      <c r="A39" s="36"/>
      <c r="B39" s="43"/>
      <c r="C39" s="44"/>
      <c r="D39" s="39" t="s">
        <v>156</v>
      </c>
      <c r="E39" s="78" t="s">
        <v>280</v>
      </c>
      <c r="F39" s="79" t="s">
        <v>280</v>
      </c>
      <c r="G39" s="42">
        <v>1</v>
      </c>
      <c r="H39" s="42">
        <v>1</v>
      </c>
      <c r="I39" s="66"/>
    </row>
    <row r="40" ht="99" spans="1:9">
      <c r="A40" s="36"/>
      <c r="B40" s="43"/>
      <c r="C40" s="44"/>
      <c r="D40" s="39" t="s">
        <v>281</v>
      </c>
      <c r="E40" s="78" t="s">
        <v>282</v>
      </c>
      <c r="F40" s="79" t="s">
        <v>283</v>
      </c>
      <c r="G40" s="42">
        <v>1</v>
      </c>
      <c r="H40" s="42">
        <v>1</v>
      </c>
      <c r="I40" s="65"/>
    </row>
    <row r="41" ht="100" customHeight="1" spans="1:9">
      <c r="A41" s="36"/>
      <c r="B41" s="43"/>
      <c r="C41" s="44"/>
      <c r="D41" s="39" t="s">
        <v>284</v>
      </c>
      <c r="E41" s="78" t="s">
        <v>285</v>
      </c>
      <c r="F41" s="79" t="s">
        <v>286</v>
      </c>
      <c r="G41" s="42">
        <v>1</v>
      </c>
      <c r="H41" s="42">
        <v>1</v>
      </c>
      <c r="I41" s="65"/>
    </row>
    <row r="42" ht="100" customHeight="1" spans="1:9">
      <c r="A42" s="36"/>
      <c r="B42" s="43"/>
      <c r="C42" s="44"/>
      <c r="D42" s="39" t="s">
        <v>287</v>
      </c>
      <c r="E42" s="78" t="s">
        <v>288</v>
      </c>
      <c r="F42" s="50" t="s">
        <v>289</v>
      </c>
      <c r="G42" s="42">
        <v>1</v>
      </c>
      <c r="H42" s="42">
        <v>1</v>
      </c>
      <c r="I42" s="65" t="s">
        <v>290</v>
      </c>
    </row>
    <row r="43" ht="76" customHeight="1" spans="1:9">
      <c r="A43" s="36"/>
      <c r="B43" s="43"/>
      <c r="C43" s="44"/>
      <c r="D43" s="39" t="s">
        <v>291</v>
      </c>
      <c r="E43" s="78" t="s">
        <v>292</v>
      </c>
      <c r="F43" s="50" t="s">
        <v>293</v>
      </c>
      <c r="G43" s="42">
        <v>1</v>
      </c>
      <c r="H43" s="42">
        <v>1</v>
      </c>
      <c r="I43" s="65"/>
    </row>
    <row r="44" ht="66" spans="1:9">
      <c r="A44" s="36"/>
      <c r="B44" s="43"/>
      <c r="C44" s="44"/>
      <c r="D44" s="39" t="s">
        <v>294</v>
      </c>
      <c r="E44" s="78" t="s">
        <v>295</v>
      </c>
      <c r="F44" s="50" t="s">
        <v>296</v>
      </c>
      <c r="G44" s="42">
        <v>1</v>
      </c>
      <c r="H44" s="42">
        <v>1</v>
      </c>
      <c r="I44" s="65" t="s">
        <v>297</v>
      </c>
    </row>
    <row r="45" ht="16.5" spans="1:9">
      <c r="A45" s="36"/>
      <c r="B45" s="43"/>
      <c r="C45" s="44"/>
      <c r="D45" s="39" t="s">
        <v>298</v>
      </c>
      <c r="E45" s="73">
        <v>1</v>
      </c>
      <c r="F45" s="70">
        <v>1</v>
      </c>
      <c r="G45" s="42">
        <v>1</v>
      </c>
      <c r="H45" s="42">
        <v>1</v>
      </c>
      <c r="I45" s="66"/>
    </row>
    <row r="46" ht="16.5" spans="1:9">
      <c r="A46" s="36"/>
      <c r="B46" s="43"/>
      <c r="C46" s="44"/>
      <c r="D46" s="39" t="s">
        <v>299</v>
      </c>
      <c r="E46" s="73">
        <v>1</v>
      </c>
      <c r="F46" s="70">
        <v>1</v>
      </c>
      <c r="G46" s="42">
        <v>1</v>
      </c>
      <c r="H46" s="42">
        <v>1</v>
      </c>
      <c r="I46" s="66"/>
    </row>
    <row r="47" ht="16.5" spans="1:9">
      <c r="A47" s="36"/>
      <c r="B47" s="43"/>
      <c r="C47" s="44"/>
      <c r="D47" s="39" t="s">
        <v>300</v>
      </c>
      <c r="E47" s="73">
        <v>1</v>
      </c>
      <c r="F47" s="70">
        <v>1</v>
      </c>
      <c r="G47" s="42">
        <v>1</v>
      </c>
      <c r="H47" s="42">
        <v>1</v>
      </c>
      <c r="I47" s="66"/>
    </row>
    <row r="48" ht="16.5" spans="1:9">
      <c r="A48" s="36"/>
      <c r="B48" s="43"/>
      <c r="C48" s="44"/>
      <c r="D48" s="39" t="s">
        <v>301</v>
      </c>
      <c r="E48" s="73" t="s">
        <v>202</v>
      </c>
      <c r="F48" s="70">
        <v>1</v>
      </c>
      <c r="G48" s="42">
        <v>1</v>
      </c>
      <c r="H48" s="42">
        <v>1</v>
      </c>
      <c r="I48" s="66"/>
    </row>
    <row r="49" ht="16.5" spans="1:9">
      <c r="A49" s="36"/>
      <c r="B49" s="43"/>
      <c r="C49" s="44"/>
      <c r="D49" s="39" t="s">
        <v>302</v>
      </c>
      <c r="E49" s="73">
        <v>1</v>
      </c>
      <c r="F49" s="70">
        <v>1</v>
      </c>
      <c r="G49" s="42">
        <v>1</v>
      </c>
      <c r="H49" s="42">
        <v>1</v>
      </c>
      <c r="I49" s="66"/>
    </row>
    <row r="50" ht="33" spans="1:9">
      <c r="A50" s="36"/>
      <c r="B50" s="43"/>
      <c r="C50" s="44"/>
      <c r="D50" s="39" t="s">
        <v>303</v>
      </c>
      <c r="E50" s="78" t="s">
        <v>280</v>
      </c>
      <c r="F50" s="50" t="s">
        <v>304</v>
      </c>
      <c r="G50" s="47">
        <v>1</v>
      </c>
      <c r="H50" s="47">
        <v>1</v>
      </c>
      <c r="I50" s="66"/>
    </row>
    <row r="51" ht="49.5" spans="1:10">
      <c r="A51" s="36"/>
      <c r="B51" s="43"/>
      <c r="C51" s="44"/>
      <c r="D51" s="39" t="s">
        <v>305</v>
      </c>
      <c r="E51" s="78" t="s">
        <v>280</v>
      </c>
      <c r="F51" s="50" t="s">
        <v>280</v>
      </c>
      <c r="G51" s="47">
        <v>1</v>
      </c>
      <c r="H51" s="47">
        <v>1</v>
      </c>
      <c r="I51" s="66"/>
      <c r="J51" s="64"/>
    </row>
    <row r="52" ht="49.5" spans="1:10">
      <c r="A52" s="36"/>
      <c r="B52" s="43"/>
      <c r="C52" s="44"/>
      <c r="D52" s="39" t="s">
        <v>306</v>
      </c>
      <c r="E52" s="78" t="s">
        <v>280</v>
      </c>
      <c r="F52" s="50" t="s">
        <v>280</v>
      </c>
      <c r="G52" s="47">
        <v>1</v>
      </c>
      <c r="H52" s="47">
        <v>1</v>
      </c>
      <c r="I52" s="66"/>
      <c r="J52" s="90"/>
    </row>
    <row r="53" ht="33" spans="1:10">
      <c r="A53" s="36"/>
      <c r="B53" s="43"/>
      <c r="C53" s="44"/>
      <c r="D53" s="39" t="s">
        <v>307</v>
      </c>
      <c r="E53" s="73">
        <v>1</v>
      </c>
      <c r="F53" s="70">
        <v>1</v>
      </c>
      <c r="G53" s="47">
        <v>1</v>
      </c>
      <c r="H53" s="47">
        <v>1</v>
      </c>
      <c r="I53" s="66"/>
      <c r="J53" s="90"/>
    </row>
    <row r="54" ht="49.5" spans="1:10">
      <c r="A54" s="36"/>
      <c r="B54" s="43"/>
      <c r="C54" s="44"/>
      <c r="D54" s="39" t="s">
        <v>308</v>
      </c>
      <c r="E54" s="73" t="s">
        <v>159</v>
      </c>
      <c r="F54" s="70">
        <v>0.99</v>
      </c>
      <c r="G54" s="47">
        <v>1</v>
      </c>
      <c r="H54" s="47">
        <v>1</v>
      </c>
      <c r="I54" s="66"/>
      <c r="J54" s="64"/>
    </row>
    <row r="55" ht="66" spans="1:10">
      <c r="A55" s="36"/>
      <c r="B55" s="43"/>
      <c r="C55" s="44"/>
      <c r="D55" s="39" t="s">
        <v>309</v>
      </c>
      <c r="E55" s="78" t="s">
        <v>280</v>
      </c>
      <c r="F55" s="79" t="s">
        <v>280</v>
      </c>
      <c r="G55" s="47">
        <v>1</v>
      </c>
      <c r="H55" s="47">
        <v>1</v>
      </c>
      <c r="I55" s="66"/>
      <c r="J55" s="64"/>
    </row>
    <row r="56" ht="33" spans="1:9">
      <c r="A56" s="36"/>
      <c r="B56" s="43"/>
      <c r="C56" s="38" t="s">
        <v>61</v>
      </c>
      <c r="D56" s="39" t="s">
        <v>310</v>
      </c>
      <c r="E56" s="73">
        <v>1</v>
      </c>
      <c r="F56" s="70">
        <v>1</v>
      </c>
      <c r="G56" s="42">
        <v>1</v>
      </c>
      <c r="H56" s="42">
        <v>1</v>
      </c>
      <c r="I56" s="66"/>
    </row>
    <row r="57" ht="33" spans="1:9">
      <c r="A57" s="36"/>
      <c r="B57" s="43"/>
      <c r="C57" s="44"/>
      <c r="D57" s="39" t="s">
        <v>311</v>
      </c>
      <c r="E57" s="73" t="s">
        <v>312</v>
      </c>
      <c r="F57" s="50" t="s">
        <v>312</v>
      </c>
      <c r="G57" s="42">
        <v>1</v>
      </c>
      <c r="H57" s="42">
        <v>1</v>
      </c>
      <c r="I57" s="66"/>
    </row>
    <row r="58" ht="16.5" spans="1:9">
      <c r="A58" s="36"/>
      <c r="B58" s="43"/>
      <c r="C58" s="44"/>
      <c r="D58" s="39" t="s">
        <v>313</v>
      </c>
      <c r="E58" s="73" t="s">
        <v>314</v>
      </c>
      <c r="F58" s="70" t="s">
        <v>314</v>
      </c>
      <c r="G58" s="42">
        <v>1</v>
      </c>
      <c r="H58" s="42">
        <v>1</v>
      </c>
      <c r="I58" s="66"/>
    </row>
    <row r="59" ht="16.5" spans="1:9">
      <c r="A59" s="36"/>
      <c r="B59" s="43"/>
      <c r="C59" s="44"/>
      <c r="D59" s="39" t="s">
        <v>315</v>
      </c>
      <c r="E59" s="78" t="s">
        <v>314</v>
      </c>
      <c r="F59" s="70" t="s">
        <v>314</v>
      </c>
      <c r="G59" s="42">
        <v>1</v>
      </c>
      <c r="H59" s="42">
        <v>1</v>
      </c>
      <c r="I59" s="66"/>
    </row>
    <row r="60" ht="33" spans="1:9">
      <c r="A60" s="36"/>
      <c r="B60" s="43"/>
      <c r="C60" s="44"/>
      <c r="D60" s="39" t="s">
        <v>316</v>
      </c>
      <c r="E60" s="78" t="s">
        <v>317</v>
      </c>
      <c r="F60" s="79" t="s">
        <v>317</v>
      </c>
      <c r="G60" s="47">
        <v>1</v>
      </c>
      <c r="H60" s="47">
        <v>1</v>
      </c>
      <c r="I60" s="66"/>
    </row>
    <row r="61" ht="30" customHeight="1" spans="1:9">
      <c r="A61" s="36"/>
      <c r="B61" s="43"/>
      <c r="C61" s="44"/>
      <c r="D61" s="39" t="s">
        <v>318</v>
      </c>
      <c r="E61" s="78" t="s">
        <v>319</v>
      </c>
      <c r="F61" s="79" t="s">
        <v>319</v>
      </c>
      <c r="G61" s="47">
        <v>2</v>
      </c>
      <c r="H61" s="47">
        <v>2</v>
      </c>
      <c r="I61" s="66"/>
    </row>
    <row r="62" ht="33" spans="1:10">
      <c r="A62" s="36"/>
      <c r="B62" s="43"/>
      <c r="C62" s="44"/>
      <c r="D62" s="39" t="s">
        <v>316</v>
      </c>
      <c r="E62" s="78" t="s">
        <v>320</v>
      </c>
      <c r="F62" s="79" t="s">
        <v>320</v>
      </c>
      <c r="G62" s="47">
        <v>1</v>
      </c>
      <c r="H62" s="47">
        <v>1</v>
      </c>
      <c r="I62" s="66"/>
      <c r="J62" s="64"/>
    </row>
    <row r="63" ht="20" customHeight="1" spans="1:10">
      <c r="A63" s="36"/>
      <c r="B63" s="43"/>
      <c r="C63" s="44"/>
      <c r="D63" s="39" t="s">
        <v>321</v>
      </c>
      <c r="E63" s="78" t="s">
        <v>322</v>
      </c>
      <c r="F63" s="79" t="s">
        <v>323</v>
      </c>
      <c r="G63" s="47">
        <v>1</v>
      </c>
      <c r="H63" s="47">
        <v>1</v>
      </c>
      <c r="I63" s="66"/>
      <c r="J63" s="64"/>
    </row>
    <row r="64" ht="33" spans="1:10">
      <c r="A64" s="36"/>
      <c r="B64" s="43"/>
      <c r="C64" s="71"/>
      <c r="D64" s="39" t="s">
        <v>324</v>
      </c>
      <c r="E64" s="78" t="s">
        <v>322</v>
      </c>
      <c r="F64" s="79" t="s">
        <v>322</v>
      </c>
      <c r="G64" s="47">
        <v>1</v>
      </c>
      <c r="H64" s="47">
        <v>1</v>
      </c>
      <c r="I64" s="66"/>
      <c r="J64" s="64"/>
    </row>
    <row r="65" ht="16.5" spans="1:9">
      <c r="A65" s="36"/>
      <c r="B65" s="72"/>
      <c r="C65" s="45" t="s">
        <v>65</v>
      </c>
      <c r="D65" s="40" t="s">
        <v>66</v>
      </c>
      <c r="E65" s="78" t="s">
        <v>67</v>
      </c>
      <c r="F65" s="79" t="s">
        <v>67</v>
      </c>
      <c r="G65" s="47">
        <v>2</v>
      </c>
      <c r="H65" s="47">
        <v>2</v>
      </c>
      <c r="I65" s="66"/>
    </row>
    <row r="66" ht="148.5" spans="1:9">
      <c r="A66" s="36"/>
      <c r="B66" s="49" t="s">
        <v>68</v>
      </c>
      <c r="C66" s="91" t="s">
        <v>69</v>
      </c>
      <c r="D66" s="39" t="s">
        <v>325</v>
      </c>
      <c r="E66" s="40" t="s">
        <v>326</v>
      </c>
      <c r="F66" s="50" t="s">
        <v>327</v>
      </c>
      <c r="G66" s="42">
        <v>1</v>
      </c>
      <c r="H66" s="47">
        <v>0.5</v>
      </c>
      <c r="I66" s="65" t="s">
        <v>328</v>
      </c>
    </row>
    <row r="67" ht="66" spans="1:9">
      <c r="A67" s="36"/>
      <c r="B67" s="49"/>
      <c r="C67" s="38" t="s">
        <v>71</v>
      </c>
      <c r="D67" s="39" t="s">
        <v>329</v>
      </c>
      <c r="E67" s="78" t="s">
        <v>182</v>
      </c>
      <c r="F67" s="79" t="s">
        <v>182</v>
      </c>
      <c r="G67" s="42">
        <v>1</v>
      </c>
      <c r="H67" s="42">
        <v>1</v>
      </c>
      <c r="I67" s="66"/>
    </row>
    <row r="68" ht="33" spans="1:9">
      <c r="A68" s="36"/>
      <c r="B68" s="49"/>
      <c r="C68" s="44"/>
      <c r="D68" s="39" t="s">
        <v>330</v>
      </c>
      <c r="E68" s="78" t="s">
        <v>331</v>
      </c>
      <c r="F68" s="50" t="s">
        <v>332</v>
      </c>
      <c r="G68" s="42">
        <v>2</v>
      </c>
      <c r="H68" s="42">
        <v>2</v>
      </c>
      <c r="I68" s="66"/>
    </row>
    <row r="69" ht="142" customHeight="1" spans="1:9">
      <c r="A69" s="36"/>
      <c r="B69" s="49"/>
      <c r="C69" s="44"/>
      <c r="D69" s="39" t="s">
        <v>333</v>
      </c>
      <c r="E69" s="78" t="s">
        <v>182</v>
      </c>
      <c r="F69" s="50" t="s">
        <v>334</v>
      </c>
      <c r="G69" s="42">
        <v>2</v>
      </c>
      <c r="H69" s="42">
        <v>2</v>
      </c>
      <c r="I69" s="66"/>
    </row>
    <row r="70" ht="49.5" spans="1:9">
      <c r="A70" s="36"/>
      <c r="B70" s="49"/>
      <c r="C70" s="44"/>
      <c r="D70" s="39" t="s">
        <v>335</v>
      </c>
      <c r="E70" s="78" t="s">
        <v>182</v>
      </c>
      <c r="F70" s="79" t="s">
        <v>182</v>
      </c>
      <c r="G70" s="47">
        <v>2</v>
      </c>
      <c r="H70" s="47">
        <v>2</v>
      </c>
      <c r="I70" s="66"/>
    </row>
    <row r="71" ht="33" spans="1:10">
      <c r="A71" s="36"/>
      <c r="B71" s="49"/>
      <c r="C71" s="44"/>
      <c r="D71" s="39" t="s">
        <v>336</v>
      </c>
      <c r="E71" s="78" t="s">
        <v>182</v>
      </c>
      <c r="F71" s="79" t="s">
        <v>182</v>
      </c>
      <c r="G71" s="47">
        <v>1</v>
      </c>
      <c r="H71" s="47">
        <v>1</v>
      </c>
      <c r="I71" s="66"/>
      <c r="J71" s="64"/>
    </row>
    <row r="72" ht="33" spans="1:9">
      <c r="A72" s="36"/>
      <c r="B72" s="49"/>
      <c r="C72" s="44"/>
      <c r="D72" s="39" t="s">
        <v>337</v>
      </c>
      <c r="E72" s="78" t="s">
        <v>157</v>
      </c>
      <c r="F72" s="79" t="s">
        <v>157</v>
      </c>
      <c r="G72" s="47">
        <v>1</v>
      </c>
      <c r="H72" s="47">
        <v>1</v>
      </c>
      <c r="I72" s="66"/>
    </row>
    <row r="73" ht="37" customHeight="1" spans="1:9">
      <c r="A73" s="36"/>
      <c r="B73" s="49"/>
      <c r="C73" s="44"/>
      <c r="D73" s="39" t="s">
        <v>338</v>
      </c>
      <c r="E73" s="39" t="s">
        <v>182</v>
      </c>
      <c r="F73" s="50" t="s">
        <v>339</v>
      </c>
      <c r="G73" s="47">
        <v>2</v>
      </c>
      <c r="H73" s="47">
        <v>2</v>
      </c>
      <c r="I73" s="66"/>
    </row>
    <row r="74" ht="100" customHeight="1" spans="1:9">
      <c r="A74" s="36"/>
      <c r="B74" s="49"/>
      <c r="C74" s="44"/>
      <c r="D74" s="39" t="s">
        <v>340</v>
      </c>
      <c r="E74" s="78" t="s">
        <v>182</v>
      </c>
      <c r="F74" s="50" t="s">
        <v>341</v>
      </c>
      <c r="G74" s="42">
        <v>2</v>
      </c>
      <c r="H74" s="42">
        <v>2</v>
      </c>
      <c r="I74" s="66"/>
    </row>
    <row r="75" ht="66" spans="1:9">
      <c r="A75" s="36"/>
      <c r="B75" s="49"/>
      <c r="C75" s="44"/>
      <c r="D75" s="39" t="s">
        <v>342</v>
      </c>
      <c r="E75" s="78" t="s">
        <v>343</v>
      </c>
      <c r="F75" s="50" t="s">
        <v>344</v>
      </c>
      <c r="G75" s="42">
        <v>2</v>
      </c>
      <c r="H75" s="42">
        <v>2</v>
      </c>
      <c r="I75" s="66"/>
    </row>
    <row r="76" ht="33" spans="1:10">
      <c r="A76" s="36"/>
      <c r="B76" s="49"/>
      <c r="C76" s="44"/>
      <c r="D76" s="39" t="s">
        <v>345</v>
      </c>
      <c r="E76" s="78" t="s">
        <v>346</v>
      </c>
      <c r="F76" s="50" t="s">
        <v>346</v>
      </c>
      <c r="G76" s="47">
        <v>1</v>
      </c>
      <c r="H76" s="47">
        <v>1</v>
      </c>
      <c r="I76" s="66"/>
      <c r="J76" s="64"/>
    </row>
    <row r="77" ht="33" spans="1:10">
      <c r="A77" s="36"/>
      <c r="B77" s="49"/>
      <c r="C77" s="44"/>
      <c r="D77" s="39" t="s">
        <v>347</v>
      </c>
      <c r="E77" s="78" t="s">
        <v>75</v>
      </c>
      <c r="F77" s="50" t="s">
        <v>75</v>
      </c>
      <c r="G77" s="47">
        <v>1</v>
      </c>
      <c r="H77" s="47">
        <v>1</v>
      </c>
      <c r="I77" s="66"/>
      <c r="J77" s="64"/>
    </row>
    <row r="78" ht="49.5" spans="1:10">
      <c r="A78" s="36"/>
      <c r="B78" s="49"/>
      <c r="C78" s="44"/>
      <c r="D78" s="39" t="s">
        <v>348</v>
      </c>
      <c r="E78" s="73">
        <v>1</v>
      </c>
      <c r="F78" s="50" t="s">
        <v>38</v>
      </c>
      <c r="G78" s="47">
        <v>1</v>
      </c>
      <c r="H78" s="47">
        <v>1</v>
      </c>
      <c r="I78" s="66"/>
      <c r="J78" s="64"/>
    </row>
    <row r="79" ht="66" spans="1:9">
      <c r="A79" s="36"/>
      <c r="B79" s="49"/>
      <c r="C79" s="44"/>
      <c r="D79" s="39" t="s">
        <v>349</v>
      </c>
      <c r="E79" s="78" t="s">
        <v>346</v>
      </c>
      <c r="F79" s="50" t="s">
        <v>346</v>
      </c>
      <c r="G79" s="47">
        <v>2</v>
      </c>
      <c r="H79" s="47">
        <v>2</v>
      </c>
      <c r="I79" s="66"/>
    </row>
    <row r="80" ht="33" spans="1:9">
      <c r="A80" s="36"/>
      <c r="B80" s="49"/>
      <c r="C80" s="44"/>
      <c r="D80" s="39" t="s">
        <v>350</v>
      </c>
      <c r="E80" s="40" t="s">
        <v>182</v>
      </c>
      <c r="F80" s="46" t="s">
        <v>182</v>
      </c>
      <c r="G80" s="47">
        <v>2</v>
      </c>
      <c r="H80" s="47">
        <v>2</v>
      </c>
      <c r="I80" s="66"/>
    </row>
    <row r="81" ht="16.5" spans="1:9">
      <c r="A81" s="36"/>
      <c r="B81" s="49"/>
      <c r="C81" s="71"/>
      <c r="D81" s="40" t="s">
        <v>351</v>
      </c>
      <c r="E81" s="40" t="s">
        <v>189</v>
      </c>
      <c r="F81" s="46" t="s">
        <v>189</v>
      </c>
      <c r="G81" s="47">
        <v>1</v>
      </c>
      <c r="H81" s="47">
        <v>1</v>
      </c>
      <c r="I81" s="66"/>
    </row>
    <row r="82" ht="16.5" spans="1:9">
      <c r="A82" s="36"/>
      <c r="B82" s="49" t="s">
        <v>68</v>
      </c>
      <c r="C82" s="45" t="s">
        <v>79</v>
      </c>
      <c r="D82" s="40" t="s">
        <v>70</v>
      </c>
      <c r="E82" s="40"/>
      <c r="F82" s="46"/>
      <c r="G82" s="47"/>
      <c r="H82" s="47"/>
      <c r="I82" s="66"/>
    </row>
    <row r="83" ht="33" spans="1:9">
      <c r="A83" s="36"/>
      <c r="B83" s="49"/>
      <c r="C83" s="38" t="s">
        <v>80</v>
      </c>
      <c r="D83" s="39" t="s">
        <v>352</v>
      </c>
      <c r="E83" s="40" t="s">
        <v>159</v>
      </c>
      <c r="F83" s="46" t="s">
        <v>38</v>
      </c>
      <c r="G83" s="47">
        <v>2</v>
      </c>
      <c r="H83" s="47">
        <v>2</v>
      </c>
      <c r="I83" s="66"/>
    </row>
    <row r="84" ht="66" spans="1:9">
      <c r="A84" s="36"/>
      <c r="B84" s="49"/>
      <c r="C84" s="44"/>
      <c r="D84" s="39" t="s">
        <v>353</v>
      </c>
      <c r="E84" s="78" t="s">
        <v>159</v>
      </c>
      <c r="F84" s="50" t="s">
        <v>354</v>
      </c>
      <c r="G84" s="47">
        <v>2</v>
      </c>
      <c r="H84" s="47">
        <v>2</v>
      </c>
      <c r="I84" s="66"/>
    </row>
    <row r="85" ht="49.5" spans="1:9">
      <c r="A85" s="36"/>
      <c r="B85" s="49"/>
      <c r="C85" s="44"/>
      <c r="D85" s="39" t="s">
        <v>355</v>
      </c>
      <c r="E85" s="78" t="s">
        <v>356</v>
      </c>
      <c r="F85" s="50" t="s">
        <v>357</v>
      </c>
      <c r="G85" s="47">
        <v>2</v>
      </c>
      <c r="H85" s="47">
        <v>2</v>
      </c>
      <c r="I85" s="66"/>
    </row>
    <row r="86" ht="49.5" spans="1:9">
      <c r="A86" s="36"/>
      <c r="B86" s="49"/>
      <c r="C86" s="44"/>
      <c r="D86" s="39" t="s">
        <v>358</v>
      </c>
      <c r="E86" s="78" t="s">
        <v>159</v>
      </c>
      <c r="F86" s="50" t="s">
        <v>359</v>
      </c>
      <c r="G86" s="42">
        <v>2</v>
      </c>
      <c r="H86" s="42">
        <v>2</v>
      </c>
      <c r="I86" s="66"/>
    </row>
    <row r="87" ht="33" spans="1:9">
      <c r="A87" s="36"/>
      <c r="B87" s="49"/>
      <c r="C87" s="44"/>
      <c r="D87" s="39" t="s">
        <v>360</v>
      </c>
      <c r="E87" s="78" t="s">
        <v>361</v>
      </c>
      <c r="F87" s="50" t="s">
        <v>362</v>
      </c>
      <c r="G87" s="47">
        <v>2</v>
      </c>
      <c r="H87" s="47">
        <v>2</v>
      </c>
      <c r="I87" s="66"/>
    </row>
    <row r="88" ht="33" spans="1:10">
      <c r="A88" s="36"/>
      <c r="B88" s="49"/>
      <c r="C88" s="44"/>
      <c r="D88" s="39" t="s">
        <v>363</v>
      </c>
      <c r="E88" s="78" t="s">
        <v>356</v>
      </c>
      <c r="F88" s="50" t="s">
        <v>144</v>
      </c>
      <c r="G88" s="47">
        <v>2</v>
      </c>
      <c r="H88" s="47">
        <v>2</v>
      </c>
      <c r="I88" s="66"/>
      <c r="J88" s="64"/>
    </row>
    <row r="89" ht="33" spans="1:10">
      <c r="A89" s="36"/>
      <c r="B89" s="49"/>
      <c r="C89" s="44"/>
      <c r="D89" s="39" t="s">
        <v>364</v>
      </c>
      <c r="E89" s="78" t="s">
        <v>365</v>
      </c>
      <c r="F89" s="50" t="s">
        <v>366</v>
      </c>
      <c r="G89" s="47">
        <v>2</v>
      </c>
      <c r="H89" s="47">
        <v>2</v>
      </c>
      <c r="I89" s="65" t="s">
        <v>367</v>
      </c>
      <c r="J89" s="64"/>
    </row>
    <row r="90" ht="49.5" spans="1:10">
      <c r="A90" s="36"/>
      <c r="B90" s="49"/>
      <c r="C90" s="44"/>
      <c r="D90" s="39" t="s">
        <v>368</v>
      </c>
      <c r="E90" s="78" t="s">
        <v>159</v>
      </c>
      <c r="F90" s="50" t="s">
        <v>38</v>
      </c>
      <c r="G90" s="47">
        <v>2</v>
      </c>
      <c r="H90" s="47">
        <v>2</v>
      </c>
      <c r="I90" s="65" t="s">
        <v>369</v>
      </c>
      <c r="J90" s="64"/>
    </row>
    <row r="91" ht="16.5" spans="1:9">
      <c r="A91" s="55"/>
      <c r="B91" s="7" t="s">
        <v>89</v>
      </c>
      <c r="C91" s="7"/>
      <c r="D91" s="7"/>
      <c r="E91" s="7"/>
      <c r="F91" s="7"/>
      <c r="G91" s="56"/>
      <c r="H91" s="12">
        <f ca="1">SUM(INDIRECT("H12:H"&amp;ROW()-1))</f>
        <v>89.5</v>
      </c>
      <c r="I91" s="23" t="s">
        <v>18</v>
      </c>
    </row>
    <row r="92" ht="16.5" spans="1:9">
      <c r="A92" s="7" t="s">
        <v>90</v>
      </c>
      <c r="B92" s="7"/>
      <c r="C92" s="7"/>
      <c r="D92" s="7"/>
      <c r="E92" s="7"/>
      <c r="F92" s="7"/>
      <c r="G92" s="56"/>
      <c r="H92" s="57">
        <f ca="1">H91+I7</f>
        <v>99.442077428191</v>
      </c>
      <c r="I92" s="23"/>
    </row>
    <row r="93" spans="1:9">
      <c r="A93" s="58" t="s">
        <v>91</v>
      </c>
      <c r="B93" s="59"/>
      <c r="C93" s="59"/>
      <c r="D93" s="59"/>
      <c r="E93" s="59"/>
      <c r="F93" s="59"/>
      <c r="G93" s="60"/>
      <c r="H93" s="60"/>
      <c r="I93" s="60"/>
    </row>
    <row r="94" spans="1:9">
      <c r="A94" s="59"/>
      <c r="B94" s="59"/>
      <c r="C94" s="59"/>
      <c r="D94" s="59"/>
      <c r="E94" s="59"/>
      <c r="F94" s="59"/>
      <c r="G94" s="59"/>
      <c r="H94" s="59"/>
      <c r="I94" s="59"/>
    </row>
    <row r="95" spans="1:9">
      <c r="A95" s="59"/>
      <c r="B95" s="59"/>
      <c r="C95" s="59"/>
      <c r="D95" s="59"/>
      <c r="E95" s="59"/>
      <c r="F95" s="59"/>
      <c r="G95" s="59"/>
      <c r="H95" s="59"/>
      <c r="I95" s="59"/>
    </row>
    <row r="96" spans="1:9">
      <c r="A96" s="59"/>
      <c r="B96" s="59"/>
      <c r="C96" s="59"/>
      <c r="D96" s="59"/>
      <c r="E96" s="59"/>
      <c r="F96" s="59"/>
      <c r="G96" s="59"/>
      <c r="H96" s="59"/>
      <c r="I96" s="59"/>
    </row>
    <row r="97" spans="1:9">
      <c r="A97" s="59"/>
      <c r="B97" s="59"/>
      <c r="C97" s="59"/>
      <c r="D97" s="59"/>
      <c r="E97" s="59"/>
      <c r="F97" s="59"/>
      <c r="G97" s="59"/>
      <c r="H97" s="59"/>
      <c r="I97" s="59"/>
    </row>
    <row r="98" spans="2:9">
      <c r="B98" s="61"/>
      <c r="C98" s="61"/>
      <c r="D98" s="61"/>
      <c r="E98" s="61"/>
      <c r="F98" s="61"/>
      <c r="G98" s="61"/>
      <c r="H98" s="61"/>
      <c r="I98" s="61"/>
    </row>
    <row r="99" spans="2:9">
      <c r="B99" s="61"/>
      <c r="C99" s="61"/>
      <c r="D99" s="61"/>
      <c r="E99" s="61"/>
      <c r="F99" s="61"/>
      <c r="G99" s="61"/>
      <c r="H99" s="61"/>
      <c r="I99" s="61"/>
    </row>
    <row r="100" spans="2:9">
      <c r="B100" s="61"/>
      <c r="C100" s="61"/>
      <c r="D100" s="61"/>
      <c r="E100" s="61"/>
      <c r="F100" s="61"/>
      <c r="G100" s="61"/>
      <c r="H100" s="61"/>
      <c r="I100" s="61"/>
    </row>
  </sheetData>
  <mergeCells count="30">
    <mergeCell ref="A1:I1"/>
    <mergeCell ref="A2:I2"/>
    <mergeCell ref="A3:B3"/>
    <mergeCell ref="C3:D3"/>
    <mergeCell ref="B4:E4"/>
    <mergeCell ref="G4:I4"/>
    <mergeCell ref="B5:E5"/>
    <mergeCell ref="G5:I5"/>
    <mergeCell ref="B6:C6"/>
    <mergeCell ref="B7:C7"/>
    <mergeCell ref="B8:C8"/>
    <mergeCell ref="B9:C9"/>
    <mergeCell ref="B10:C10"/>
    <mergeCell ref="B11:E11"/>
    <mergeCell ref="F11:I11"/>
    <mergeCell ref="B12:E12"/>
    <mergeCell ref="F12:I12"/>
    <mergeCell ref="B91:F91"/>
    <mergeCell ref="A92:F92"/>
    <mergeCell ref="A6:A10"/>
    <mergeCell ref="A11:A12"/>
    <mergeCell ref="A13:A90"/>
    <mergeCell ref="B14:B65"/>
    <mergeCell ref="B66:B90"/>
    <mergeCell ref="C14:C36"/>
    <mergeCell ref="C37:C55"/>
    <mergeCell ref="C56:C64"/>
    <mergeCell ref="C67:C81"/>
    <mergeCell ref="C83:C90"/>
    <mergeCell ref="A93:I97"/>
  </mergeCells>
  <pageMargins left="0.7" right="0.7" top="0.75" bottom="0.75" header="0.3" footer="0.3"/>
  <pageSetup paperSize="9" scale="57"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view="pageBreakPreview" zoomScaleNormal="90" workbookViewId="0">
      <selection activeCell="C3" sqref="C3:D3"/>
    </sheetView>
  </sheetViews>
  <sheetFormatPr defaultColWidth="9" defaultRowHeight="14.25"/>
  <cols>
    <col min="1" max="1" width="13.3333333333333" customWidth="1"/>
    <col min="2" max="2" width="10.2166666666667" customWidth="1"/>
    <col min="3" max="3" width="13.9166666666667" customWidth="1"/>
    <col min="4" max="4" width="27.275" customWidth="1"/>
    <col min="5" max="5" width="13.8916666666667" customWidth="1"/>
    <col min="6" max="6" width="19.3333333333333" customWidth="1"/>
    <col min="7" max="7" width="8.96666666666667" customWidth="1"/>
    <col min="8" max="8" width="10.2166666666667" customWidth="1"/>
    <col min="9" max="9" width="31.3833333333333" customWidth="1"/>
  </cols>
  <sheetData>
    <row r="1" ht="27" customHeight="1" spans="1:9">
      <c r="A1" s="2" t="s">
        <v>0</v>
      </c>
      <c r="B1" s="2"/>
      <c r="C1" s="2"/>
      <c r="D1" s="2"/>
      <c r="E1" s="2"/>
      <c r="F1" s="2"/>
      <c r="G1" s="2"/>
      <c r="H1" s="2"/>
      <c r="I1" s="2"/>
    </row>
    <row r="2" ht="17" customHeight="1" spans="1:9">
      <c r="A2" s="3" t="s">
        <v>1</v>
      </c>
      <c r="B2" s="3"/>
      <c r="C2" s="3"/>
      <c r="D2" s="3"/>
      <c r="E2" s="3"/>
      <c r="F2" s="3"/>
      <c r="G2" s="3"/>
      <c r="H2" s="3"/>
      <c r="I2" s="3"/>
    </row>
    <row r="3" ht="27" customHeight="1" spans="1:9">
      <c r="A3" s="4" t="s">
        <v>2</v>
      </c>
      <c r="B3" s="4"/>
      <c r="C3" s="5" t="s">
        <v>3</v>
      </c>
      <c r="D3" s="5"/>
      <c r="E3" s="6"/>
      <c r="F3" s="6"/>
      <c r="G3" s="6"/>
      <c r="H3" s="6"/>
      <c r="I3" s="6"/>
    </row>
    <row r="4" ht="16.5" spans="1:9">
      <c r="A4" s="7" t="s">
        <v>4</v>
      </c>
      <c r="B4" s="8" t="s">
        <v>370</v>
      </c>
      <c r="C4" s="9"/>
      <c r="D4" s="9"/>
      <c r="E4" s="10"/>
      <c r="F4" s="7" t="s">
        <v>6</v>
      </c>
      <c r="G4" s="76">
        <v>304260</v>
      </c>
      <c r="H4" s="77"/>
      <c r="I4" s="80"/>
    </row>
    <row r="5" ht="16.5" spans="1:9">
      <c r="A5" s="7" t="s">
        <v>7</v>
      </c>
      <c r="B5" s="8" t="s">
        <v>3</v>
      </c>
      <c r="C5" s="9"/>
      <c r="D5" s="9"/>
      <c r="E5" s="10"/>
      <c r="F5" s="7" t="s">
        <v>8</v>
      </c>
      <c r="G5" s="12" t="s">
        <v>3</v>
      </c>
      <c r="H5" s="12"/>
      <c r="I5" s="12"/>
    </row>
    <row r="6" s="1" customFormat="1" ht="33" spans="1:9">
      <c r="A6" s="13" t="s">
        <v>9</v>
      </c>
      <c r="B6" s="14"/>
      <c r="C6" s="14"/>
      <c r="D6" s="15" t="s">
        <v>10</v>
      </c>
      <c r="E6" s="15" t="s">
        <v>11</v>
      </c>
      <c r="F6" s="15" t="s">
        <v>12</v>
      </c>
      <c r="G6" s="15" t="s">
        <v>13</v>
      </c>
      <c r="H6" s="15" t="s">
        <v>14</v>
      </c>
      <c r="I6" s="15" t="s">
        <v>15</v>
      </c>
    </row>
    <row r="7" ht="16.5" spans="1:9">
      <c r="A7" s="16"/>
      <c r="B7" s="17" t="s">
        <v>16</v>
      </c>
      <c r="C7" s="17"/>
      <c r="D7" s="81">
        <v>0</v>
      </c>
      <c r="E7" s="18">
        <v>304260</v>
      </c>
      <c r="F7" s="18">
        <v>304260</v>
      </c>
      <c r="G7" s="19">
        <v>10</v>
      </c>
      <c r="H7" s="20">
        <f>F7/E7</f>
        <v>1</v>
      </c>
      <c r="I7" s="11">
        <f>H7*G7</f>
        <v>10</v>
      </c>
    </row>
    <row r="8" ht="16.5" spans="1:9">
      <c r="A8" s="16"/>
      <c r="B8" s="21" t="s">
        <v>17</v>
      </c>
      <c r="C8" s="22"/>
      <c r="D8" s="18">
        <v>0</v>
      </c>
      <c r="E8" s="18">
        <v>304260</v>
      </c>
      <c r="F8" s="18">
        <v>304260</v>
      </c>
      <c r="G8" s="23" t="s">
        <v>18</v>
      </c>
      <c r="H8" s="24"/>
      <c r="I8" s="23" t="s">
        <v>18</v>
      </c>
    </row>
    <row r="9" ht="16.5" spans="1:9">
      <c r="A9" s="16"/>
      <c r="B9" s="21" t="s">
        <v>19</v>
      </c>
      <c r="C9" s="22"/>
      <c r="D9" s="24"/>
      <c r="E9" s="25"/>
      <c r="F9" s="25"/>
      <c r="G9" s="23" t="s">
        <v>18</v>
      </c>
      <c r="H9" s="24"/>
      <c r="I9" s="23" t="s">
        <v>18</v>
      </c>
    </row>
    <row r="10" ht="16.5" spans="1:9">
      <c r="A10" s="26"/>
      <c r="B10" s="27" t="s">
        <v>20</v>
      </c>
      <c r="C10" s="27"/>
      <c r="D10" s="24"/>
      <c r="E10" s="25"/>
      <c r="F10" s="25"/>
      <c r="G10" s="23" t="s">
        <v>18</v>
      </c>
      <c r="H10" s="24"/>
      <c r="I10" s="23" t="s">
        <v>18</v>
      </c>
    </row>
    <row r="11" ht="16.5" spans="1:9">
      <c r="A11" s="15" t="s">
        <v>21</v>
      </c>
      <c r="B11" s="28" t="s">
        <v>22</v>
      </c>
      <c r="C11" s="29"/>
      <c r="D11" s="29"/>
      <c r="E11" s="30"/>
      <c r="F11" s="7" t="s">
        <v>23</v>
      </c>
      <c r="G11" s="7"/>
      <c r="H11" s="7"/>
      <c r="I11" s="7"/>
    </row>
    <row r="12" ht="77" customHeight="1" spans="1:9">
      <c r="A12" s="15"/>
      <c r="B12" s="31" t="s">
        <v>371</v>
      </c>
      <c r="C12" s="32"/>
      <c r="D12" s="32"/>
      <c r="E12" s="33"/>
      <c r="F12" s="68" t="s">
        <v>372</v>
      </c>
      <c r="G12" s="68"/>
      <c r="H12" s="68"/>
      <c r="I12" s="68"/>
    </row>
    <row r="13" ht="32" customHeight="1" spans="1:9">
      <c r="A13" s="15" t="s">
        <v>26</v>
      </c>
      <c r="B13" s="35" t="s">
        <v>27</v>
      </c>
      <c r="C13" s="35" t="s">
        <v>28</v>
      </c>
      <c r="D13" s="17" t="s">
        <v>29</v>
      </c>
      <c r="E13" s="17" t="s">
        <v>30</v>
      </c>
      <c r="F13" s="15" t="s">
        <v>31</v>
      </c>
      <c r="G13" s="17" t="s">
        <v>32</v>
      </c>
      <c r="H13" s="17" t="s">
        <v>33</v>
      </c>
      <c r="I13" s="15" t="s">
        <v>34</v>
      </c>
    </row>
    <row r="14" ht="29" customHeight="1" spans="1:9">
      <c r="A14" s="36"/>
      <c r="B14" s="37" t="s">
        <v>35</v>
      </c>
      <c r="C14" s="38" t="s">
        <v>36</v>
      </c>
      <c r="D14" s="40" t="s">
        <v>373</v>
      </c>
      <c r="E14" s="40" t="s">
        <v>374</v>
      </c>
      <c r="F14" s="46" t="s">
        <v>238</v>
      </c>
      <c r="G14" s="42">
        <v>4</v>
      </c>
      <c r="H14" s="42">
        <v>4</v>
      </c>
      <c r="I14" s="66"/>
    </row>
    <row r="15" ht="29" customHeight="1" spans="1:9">
      <c r="A15" s="36"/>
      <c r="B15" s="43"/>
      <c r="C15" s="44"/>
      <c r="D15" s="39" t="s">
        <v>375</v>
      </c>
      <c r="E15" s="40" t="s">
        <v>376</v>
      </c>
      <c r="F15" s="46" t="s">
        <v>377</v>
      </c>
      <c r="G15" s="42">
        <v>4</v>
      </c>
      <c r="H15" s="42">
        <v>4</v>
      </c>
      <c r="I15" s="66"/>
    </row>
    <row r="16" ht="29" customHeight="1" spans="1:9">
      <c r="A16" s="36"/>
      <c r="B16" s="43"/>
      <c r="C16" s="44"/>
      <c r="D16" s="40" t="s">
        <v>378</v>
      </c>
      <c r="E16" s="40" t="s">
        <v>379</v>
      </c>
      <c r="F16" s="46" t="s">
        <v>380</v>
      </c>
      <c r="G16" s="42">
        <v>5</v>
      </c>
      <c r="H16" s="42">
        <v>5</v>
      </c>
      <c r="I16" s="66"/>
    </row>
    <row r="17" ht="29" customHeight="1" spans="1:9">
      <c r="A17" s="36"/>
      <c r="B17" s="43"/>
      <c r="C17" s="44"/>
      <c r="D17" s="40" t="s">
        <v>381</v>
      </c>
      <c r="E17" s="40" t="s">
        <v>382</v>
      </c>
      <c r="F17" s="46" t="s">
        <v>383</v>
      </c>
      <c r="G17" s="42">
        <v>4</v>
      </c>
      <c r="H17" s="42">
        <v>4</v>
      </c>
      <c r="I17" s="66"/>
    </row>
    <row r="18" ht="29" customHeight="1" spans="1:9">
      <c r="A18" s="36"/>
      <c r="B18" s="43"/>
      <c r="C18" s="44"/>
      <c r="D18" s="40" t="s">
        <v>384</v>
      </c>
      <c r="E18" s="40" t="s">
        <v>385</v>
      </c>
      <c r="F18" s="46" t="s">
        <v>386</v>
      </c>
      <c r="G18" s="42">
        <v>4</v>
      </c>
      <c r="H18" s="42">
        <v>4</v>
      </c>
      <c r="I18" s="65" t="s">
        <v>387</v>
      </c>
    </row>
    <row r="19" ht="29" customHeight="1" spans="1:9">
      <c r="A19" s="36"/>
      <c r="B19" s="43"/>
      <c r="C19" s="71"/>
      <c r="D19" s="40" t="s">
        <v>388</v>
      </c>
      <c r="E19" s="40" t="s">
        <v>389</v>
      </c>
      <c r="F19" s="46" t="s">
        <v>390</v>
      </c>
      <c r="G19" s="42">
        <v>4</v>
      </c>
      <c r="H19" s="42">
        <v>4</v>
      </c>
      <c r="I19" s="65"/>
    </row>
    <row r="20" ht="16.5" spans="1:9">
      <c r="A20" s="36"/>
      <c r="B20" s="43"/>
      <c r="C20" s="38" t="s">
        <v>51</v>
      </c>
      <c r="D20" s="39" t="s">
        <v>391</v>
      </c>
      <c r="E20" s="39" t="s">
        <v>392</v>
      </c>
      <c r="F20" s="50" t="s">
        <v>393</v>
      </c>
      <c r="G20" s="42">
        <v>5</v>
      </c>
      <c r="H20" s="42">
        <v>5</v>
      </c>
      <c r="I20" s="66"/>
    </row>
    <row r="21" ht="82.5" spans="1:9">
      <c r="A21" s="36"/>
      <c r="B21" s="43"/>
      <c r="C21" s="44"/>
      <c r="D21" s="39" t="s">
        <v>394</v>
      </c>
      <c r="E21" s="39" t="s">
        <v>395</v>
      </c>
      <c r="F21" s="50" t="s">
        <v>396</v>
      </c>
      <c r="G21" s="42">
        <v>5</v>
      </c>
      <c r="H21" s="42">
        <v>5</v>
      </c>
      <c r="I21" s="66"/>
    </row>
    <row r="22" ht="16.5" spans="1:9">
      <c r="A22" s="36"/>
      <c r="B22" s="43"/>
      <c r="C22" s="38" t="s">
        <v>61</v>
      </c>
      <c r="D22" s="40" t="s">
        <v>397</v>
      </c>
      <c r="E22" s="73" t="s">
        <v>398</v>
      </c>
      <c r="F22" s="70" t="s">
        <v>398</v>
      </c>
      <c r="G22" s="42">
        <v>3</v>
      </c>
      <c r="H22" s="42">
        <v>3</v>
      </c>
      <c r="I22" s="66"/>
    </row>
    <row r="23" ht="16.5" spans="1:9">
      <c r="A23" s="36"/>
      <c r="B23" s="43"/>
      <c r="C23" s="44"/>
      <c r="D23" s="40" t="s">
        <v>399</v>
      </c>
      <c r="E23" s="73" t="s">
        <v>400</v>
      </c>
      <c r="F23" s="70" t="s">
        <v>400</v>
      </c>
      <c r="G23" s="42">
        <v>2</v>
      </c>
      <c r="H23" s="42">
        <v>2</v>
      </c>
      <c r="I23" s="66"/>
    </row>
    <row r="24" ht="16.5" spans="1:9">
      <c r="A24" s="36"/>
      <c r="B24" s="43"/>
      <c r="C24" s="45" t="s">
        <v>65</v>
      </c>
      <c r="D24" s="40" t="s">
        <v>66</v>
      </c>
      <c r="E24" s="73" t="s">
        <v>67</v>
      </c>
      <c r="F24" s="70" t="s">
        <v>67</v>
      </c>
      <c r="G24" s="42">
        <v>5</v>
      </c>
      <c r="H24" s="42">
        <v>5</v>
      </c>
      <c r="I24" s="66"/>
    </row>
    <row r="25" ht="16.5" spans="1:9">
      <c r="A25" s="36"/>
      <c r="B25" s="72"/>
      <c r="C25" s="45"/>
      <c r="D25" s="39" t="s">
        <v>401</v>
      </c>
      <c r="E25" s="78" t="s">
        <v>402</v>
      </c>
      <c r="F25" s="79" t="s">
        <v>403</v>
      </c>
      <c r="G25" s="42">
        <v>5</v>
      </c>
      <c r="H25" s="42">
        <v>5</v>
      </c>
      <c r="I25" s="66"/>
    </row>
    <row r="26" ht="16.5" spans="1:9">
      <c r="A26" s="36"/>
      <c r="B26" s="49" t="s">
        <v>68</v>
      </c>
      <c r="C26" s="45" t="s">
        <v>69</v>
      </c>
      <c r="D26" s="40" t="s">
        <v>70</v>
      </c>
      <c r="E26" s="40"/>
      <c r="F26" s="46"/>
      <c r="G26" s="42"/>
      <c r="H26" s="42"/>
      <c r="I26" s="66"/>
    </row>
    <row r="27" ht="16.5" spans="1:9">
      <c r="A27" s="36"/>
      <c r="B27" s="49"/>
      <c r="C27" s="38" t="s">
        <v>71</v>
      </c>
      <c r="D27" s="40" t="s">
        <v>404</v>
      </c>
      <c r="E27" s="40" t="s">
        <v>405</v>
      </c>
      <c r="F27" s="46" t="s">
        <v>405</v>
      </c>
      <c r="G27" s="42">
        <v>10</v>
      </c>
      <c r="H27" s="42">
        <v>10</v>
      </c>
      <c r="I27" s="66"/>
    </row>
    <row r="28" ht="99" spans="1:9">
      <c r="A28" s="36"/>
      <c r="B28" s="49" t="s">
        <v>68</v>
      </c>
      <c r="C28" s="71"/>
      <c r="D28" s="39" t="s">
        <v>406</v>
      </c>
      <c r="E28" s="39" t="s">
        <v>407</v>
      </c>
      <c r="F28" s="50" t="s">
        <v>408</v>
      </c>
      <c r="G28" s="42">
        <v>10</v>
      </c>
      <c r="H28" s="42">
        <v>10</v>
      </c>
      <c r="I28" s="66"/>
    </row>
    <row r="29" ht="16.5" spans="1:9">
      <c r="A29" s="36"/>
      <c r="B29" s="49" t="s">
        <v>68</v>
      </c>
      <c r="C29" s="45" t="s">
        <v>79</v>
      </c>
      <c r="D29" s="40" t="s">
        <v>70</v>
      </c>
      <c r="E29" s="40"/>
      <c r="F29" s="46"/>
      <c r="G29" s="42"/>
      <c r="H29" s="42"/>
      <c r="I29" s="66"/>
    </row>
    <row r="30" ht="16.5" spans="1:9">
      <c r="A30" s="36"/>
      <c r="B30" s="49"/>
      <c r="C30" s="38" t="s">
        <v>80</v>
      </c>
      <c r="D30" s="39" t="s">
        <v>409</v>
      </c>
      <c r="E30" s="40" t="s">
        <v>410</v>
      </c>
      <c r="F30" s="50" t="s">
        <v>411</v>
      </c>
      <c r="G30" s="42">
        <v>10</v>
      </c>
      <c r="H30" s="42">
        <v>10</v>
      </c>
      <c r="I30" s="66"/>
    </row>
    <row r="31" ht="132" spans="1:9">
      <c r="A31" s="36"/>
      <c r="B31" s="49" t="s">
        <v>68</v>
      </c>
      <c r="C31" s="71"/>
      <c r="D31" s="40" t="s">
        <v>412</v>
      </c>
      <c r="E31" s="39" t="s">
        <v>202</v>
      </c>
      <c r="F31" s="50" t="s">
        <v>413</v>
      </c>
      <c r="G31" s="42">
        <v>10</v>
      </c>
      <c r="H31" s="42">
        <v>10</v>
      </c>
      <c r="I31" s="66"/>
    </row>
    <row r="32" ht="16.5" customHeight="1" spans="1:9">
      <c r="A32" s="55"/>
      <c r="B32" s="7" t="s">
        <v>89</v>
      </c>
      <c r="C32" s="7"/>
      <c r="D32" s="7"/>
      <c r="E32" s="7"/>
      <c r="F32" s="7"/>
      <c r="G32" s="56"/>
      <c r="H32" s="12">
        <f ca="1">SUM(INDIRECT("H12:H"&amp;ROW()-1))</f>
        <v>90</v>
      </c>
      <c r="I32" s="23" t="s">
        <v>18</v>
      </c>
    </row>
    <row r="33" ht="16.5" customHeight="1" spans="1:9">
      <c r="A33" s="7" t="s">
        <v>90</v>
      </c>
      <c r="B33" s="7"/>
      <c r="C33" s="7"/>
      <c r="D33" s="7"/>
      <c r="E33" s="7"/>
      <c r="F33" s="7"/>
      <c r="G33" s="56"/>
      <c r="H33" s="57">
        <f ca="1">H32+I7</f>
        <v>100</v>
      </c>
      <c r="I33" s="23"/>
    </row>
    <row r="34" ht="27" customHeight="1" spans="1:9">
      <c r="A34" s="58" t="s">
        <v>91</v>
      </c>
      <c r="B34" s="59"/>
      <c r="C34" s="59"/>
      <c r="D34" s="59"/>
      <c r="E34" s="59"/>
      <c r="F34" s="59"/>
      <c r="G34" s="60"/>
      <c r="H34" s="60"/>
      <c r="I34" s="60"/>
    </row>
    <row r="35" ht="24" customHeight="1" spans="1:9">
      <c r="A35" s="59"/>
      <c r="B35" s="59"/>
      <c r="C35" s="59"/>
      <c r="D35" s="59"/>
      <c r="E35" s="59"/>
      <c r="F35" s="59"/>
      <c r="G35" s="59"/>
      <c r="H35" s="59"/>
      <c r="I35" s="59"/>
    </row>
    <row r="36" ht="21" customHeight="1" spans="1:9">
      <c r="A36" s="59"/>
      <c r="B36" s="59"/>
      <c r="C36" s="59"/>
      <c r="D36" s="59"/>
      <c r="E36" s="59"/>
      <c r="F36" s="59"/>
      <c r="G36" s="59"/>
      <c r="H36" s="59"/>
      <c r="I36" s="59"/>
    </row>
    <row r="37" ht="17" customHeight="1" spans="1:9">
      <c r="A37" s="59"/>
      <c r="B37" s="59"/>
      <c r="C37" s="59"/>
      <c r="D37" s="59"/>
      <c r="E37" s="59"/>
      <c r="F37" s="59"/>
      <c r="G37" s="59"/>
      <c r="H37" s="59"/>
      <c r="I37" s="59"/>
    </row>
    <row r="38" ht="11" customHeight="1" spans="1:9">
      <c r="A38" s="59"/>
      <c r="B38" s="59"/>
      <c r="C38" s="59"/>
      <c r="D38" s="59"/>
      <c r="E38" s="59"/>
      <c r="F38" s="59"/>
      <c r="G38" s="59"/>
      <c r="H38" s="59"/>
      <c r="I38" s="59"/>
    </row>
    <row r="39" customHeight="1" spans="2:9">
      <c r="B39" s="61"/>
      <c r="C39" s="61"/>
      <c r="D39" s="61"/>
      <c r="E39" s="61"/>
      <c r="F39" s="61"/>
      <c r="G39" s="61"/>
      <c r="H39" s="61"/>
      <c r="I39" s="61"/>
    </row>
    <row r="40" customHeight="1" spans="2:9">
      <c r="B40" s="61"/>
      <c r="C40" s="61"/>
      <c r="D40" s="61"/>
      <c r="E40" s="61"/>
      <c r="F40" s="61"/>
      <c r="G40" s="61"/>
      <c r="H40" s="61"/>
      <c r="I40" s="61"/>
    </row>
    <row r="41" customHeight="1" spans="2:9">
      <c r="B41" s="61"/>
      <c r="C41" s="61"/>
      <c r="D41" s="61"/>
      <c r="E41" s="61"/>
      <c r="F41" s="61"/>
      <c r="G41" s="61"/>
      <c r="H41" s="61"/>
      <c r="I41" s="61"/>
    </row>
  </sheetData>
  <mergeCells count="31">
    <mergeCell ref="A1:I1"/>
    <mergeCell ref="A2:I2"/>
    <mergeCell ref="A3:B3"/>
    <mergeCell ref="C3:D3"/>
    <mergeCell ref="B4:E4"/>
    <mergeCell ref="G4:I4"/>
    <mergeCell ref="B5:E5"/>
    <mergeCell ref="G5:I5"/>
    <mergeCell ref="B6:C6"/>
    <mergeCell ref="B7:C7"/>
    <mergeCell ref="B8:C8"/>
    <mergeCell ref="B9:C9"/>
    <mergeCell ref="B10:C10"/>
    <mergeCell ref="B11:E11"/>
    <mergeCell ref="F11:I11"/>
    <mergeCell ref="B12:E12"/>
    <mergeCell ref="F12:I12"/>
    <mergeCell ref="B32:F32"/>
    <mergeCell ref="A33:F33"/>
    <mergeCell ref="A6:A10"/>
    <mergeCell ref="A11:A12"/>
    <mergeCell ref="A13:A31"/>
    <mergeCell ref="B14:B25"/>
    <mergeCell ref="B26:B31"/>
    <mergeCell ref="C14:C19"/>
    <mergeCell ref="C20:C21"/>
    <mergeCell ref="C22:C23"/>
    <mergeCell ref="C24:C25"/>
    <mergeCell ref="C27:C28"/>
    <mergeCell ref="C30:C31"/>
    <mergeCell ref="A34:I38"/>
  </mergeCells>
  <pageMargins left="0.7" right="0.7" top="0.75" bottom="0.75" header="0.3" footer="0.3"/>
  <pageSetup paperSize="9" scale="5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view="pageBreakPreview" zoomScale="80" zoomScaleNormal="90" workbookViewId="0">
      <selection activeCell="C3" sqref="C3:D3"/>
    </sheetView>
  </sheetViews>
  <sheetFormatPr defaultColWidth="9" defaultRowHeight="14.25"/>
  <cols>
    <col min="1" max="1" width="12.775" customWidth="1"/>
    <col min="2" max="2" width="10.2166666666667" customWidth="1"/>
    <col min="3" max="3" width="13.9166666666667" customWidth="1"/>
    <col min="4" max="4" width="18.9666666666667" customWidth="1"/>
    <col min="5" max="5" width="17.6416666666667" customWidth="1"/>
    <col min="6" max="6" width="17.1083333333333" customWidth="1"/>
    <col min="7" max="7" width="8.96666666666667" customWidth="1"/>
    <col min="8" max="8" width="10.2166666666667" customWidth="1"/>
    <col min="9" max="9" width="31.3833333333333" customWidth="1"/>
  </cols>
  <sheetData>
    <row r="1" ht="27" customHeight="1" spans="1:9">
      <c r="A1" s="2" t="s">
        <v>0</v>
      </c>
      <c r="B1" s="2"/>
      <c r="C1" s="2"/>
      <c r="D1" s="2"/>
      <c r="E1" s="2"/>
      <c r="F1" s="2"/>
      <c r="G1" s="2"/>
      <c r="H1" s="2"/>
      <c r="I1" s="2"/>
    </row>
    <row r="2" ht="17" customHeight="1" spans="1:9">
      <c r="A2" s="3" t="s">
        <v>1</v>
      </c>
      <c r="B2" s="3"/>
      <c r="C2" s="3"/>
      <c r="D2" s="3"/>
      <c r="E2" s="3"/>
      <c r="F2" s="3"/>
      <c r="G2" s="3"/>
      <c r="H2" s="3"/>
      <c r="I2" s="3"/>
    </row>
    <row r="3" ht="27" customHeight="1" spans="1:9">
      <c r="A3" s="4" t="s">
        <v>2</v>
      </c>
      <c r="B3" s="4"/>
      <c r="C3" s="5" t="s">
        <v>3</v>
      </c>
      <c r="D3" s="5"/>
      <c r="E3" s="6"/>
      <c r="F3" s="6"/>
      <c r="G3" s="6"/>
      <c r="H3" s="6"/>
      <c r="I3" s="6"/>
    </row>
    <row r="4" ht="16.5" spans="1:9">
      <c r="A4" s="7" t="s">
        <v>4</v>
      </c>
      <c r="B4" s="8" t="s">
        <v>414</v>
      </c>
      <c r="C4" s="9"/>
      <c r="D4" s="9"/>
      <c r="E4" s="10"/>
      <c r="F4" s="7" t="s">
        <v>6</v>
      </c>
      <c r="G4" s="76">
        <v>62731085.99</v>
      </c>
      <c r="H4" s="77"/>
      <c r="I4" s="80"/>
    </row>
    <row r="5" ht="16.5" spans="1:9">
      <c r="A5" s="7" t="s">
        <v>7</v>
      </c>
      <c r="B5" s="8" t="s">
        <v>3</v>
      </c>
      <c r="C5" s="9"/>
      <c r="D5" s="9"/>
      <c r="E5" s="10"/>
      <c r="F5" s="7" t="s">
        <v>8</v>
      </c>
      <c r="G5" s="12" t="s">
        <v>3</v>
      </c>
      <c r="H5" s="12"/>
      <c r="I5" s="12"/>
    </row>
    <row r="6" s="1" customFormat="1" ht="33" spans="1:9">
      <c r="A6" s="13" t="s">
        <v>9</v>
      </c>
      <c r="B6" s="14"/>
      <c r="C6" s="14"/>
      <c r="D6" s="15" t="s">
        <v>10</v>
      </c>
      <c r="E6" s="15" t="s">
        <v>11</v>
      </c>
      <c r="F6" s="15" t="s">
        <v>12</v>
      </c>
      <c r="G6" s="15" t="s">
        <v>13</v>
      </c>
      <c r="H6" s="15" t="s">
        <v>14</v>
      </c>
      <c r="I6" s="15" t="s">
        <v>15</v>
      </c>
    </row>
    <row r="7" ht="16.5" spans="1:9">
      <c r="A7" s="16"/>
      <c r="B7" s="17" t="s">
        <v>16</v>
      </c>
      <c r="C7" s="17"/>
      <c r="D7" s="81">
        <v>0</v>
      </c>
      <c r="E7" s="18">
        <v>62731085.99</v>
      </c>
      <c r="F7" s="18">
        <v>62729119.15</v>
      </c>
      <c r="G7" s="19">
        <v>10</v>
      </c>
      <c r="H7" s="20">
        <f>F7/E7</f>
        <v>0.999968646485726</v>
      </c>
      <c r="I7" s="11">
        <f>H7*G7</f>
        <v>9.99968646485726</v>
      </c>
    </row>
    <row r="8" ht="16.5" spans="1:9">
      <c r="A8" s="16"/>
      <c r="B8" s="21" t="s">
        <v>17</v>
      </c>
      <c r="C8" s="22"/>
      <c r="D8" s="18">
        <v>0</v>
      </c>
      <c r="E8" s="18">
        <v>62731085.99</v>
      </c>
      <c r="F8" s="18">
        <v>62729119.15</v>
      </c>
      <c r="G8" s="23" t="s">
        <v>18</v>
      </c>
      <c r="H8" s="24"/>
      <c r="I8" s="23" t="s">
        <v>18</v>
      </c>
    </row>
    <row r="9" ht="16.5" spans="1:9">
      <c r="A9" s="16"/>
      <c r="B9" s="21" t="s">
        <v>19</v>
      </c>
      <c r="C9" s="22"/>
      <c r="D9" s="24"/>
      <c r="E9" s="25"/>
      <c r="F9" s="25"/>
      <c r="G9" s="23" t="s">
        <v>18</v>
      </c>
      <c r="H9" s="24"/>
      <c r="I9" s="23" t="s">
        <v>18</v>
      </c>
    </row>
    <row r="10" ht="16.5" spans="1:9">
      <c r="A10" s="26"/>
      <c r="B10" s="27" t="s">
        <v>20</v>
      </c>
      <c r="C10" s="27"/>
      <c r="D10" s="24"/>
      <c r="E10" s="25"/>
      <c r="F10" s="25"/>
      <c r="G10" s="23" t="s">
        <v>18</v>
      </c>
      <c r="H10" s="24"/>
      <c r="I10" s="23" t="s">
        <v>18</v>
      </c>
    </row>
    <row r="11" ht="16.5" spans="1:9">
      <c r="A11" s="15" t="s">
        <v>21</v>
      </c>
      <c r="B11" s="28" t="s">
        <v>22</v>
      </c>
      <c r="C11" s="29"/>
      <c r="D11" s="29"/>
      <c r="E11" s="30"/>
      <c r="F11" s="7" t="s">
        <v>23</v>
      </c>
      <c r="G11" s="7"/>
      <c r="H11" s="7"/>
      <c r="I11" s="7"/>
    </row>
    <row r="12" ht="107" customHeight="1" spans="1:9">
      <c r="A12" s="15"/>
      <c r="B12" s="31" t="s">
        <v>415</v>
      </c>
      <c r="C12" s="32"/>
      <c r="D12" s="32"/>
      <c r="E12" s="33"/>
      <c r="F12" s="68" t="s">
        <v>416</v>
      </c>
      <c r="G12" s="68"/>
      <c r="H12" s="68"/>
      <c r="I12" s="68"/>
    </row>
    <row r="13" ht="32" customHeight="1" spans="1:9">
      <c r="A13" s="15" t="s">
        <v>26</v>
      </c>
      <c r="B13" s="35" t="s">
        <v>27</v>
      </c>
      <c r="C13" s="35" t="s">
        <v>28</v>
      </c>
      <c r="D13" s="17" t="s">
        <v>29</v>
      </c>
      <c r="E13" s="17" t="s">
        <v>30</v>
      </c>
      <c r="F13" s="15" t="s">
        <v>31</v>
      </c>
      <c r="G13" s="17" t="s">
        <v>32</v>
      </c>
      <c r="H13" s="17" t="s">
        <v>33</v>
      </c>
      <c r="I13" s="15" t="s">
        <v>34</v>
      </c>
    </row>
    <row r="14" ht="38" customHeight="1" spans="1:9">
      <c r="A14" s="36"/>
      <c r="B14" s="37" t="s">
        <v>35</v>
      </c>
      <c r="C14" s="38" t="s">
        <v>36</v>
      </c>
      <c r="D14" s="51" t="s">
        <v>417</v>
      </c>
      <c r="E14" s="51" t="s">
        <v>38</v>
      </c>
      <c r="F14" s="50" t="s">
        <v>38</v>
      </c>
      <c r="G14" s="42">
        <v>8</v>
      </c>
      <c r="H14" s="42">
        <v>8</v>
      </c>
      <c r="I14" s="66"/>
    </row>
    <row r="15" ht="38" customHeight="1" spans="1:9">
      <c r="A15" s="36"/>
      <c r="B15" s="43"/>
      <c r="C15" s="44"/>
      <c r="D15" s="51" t="s">
        <v>418</v>
      </c>
      <c r="E15" s="51" t="s">
        <v>38</v>
      </c>
      <c r="F15" s="50" t="s">
        <v>38</v>
      </c>
      <c r="G15" s="42">
        <v>5</v>
      </c>
      <c r="H15" s="42">
        <v>5</v>
      </c>
      <c r="I15" s="66"/>
    </row>
    <row r="16" ht="38" customHeight="1" spans="1:9">
      <c r="A16" s="36"/>
      <c r="B16" s="43"/>
      <c r="C16" s="44"/>
      <c r="D16" s="51" t="s">
        <v>419</v>
      </c>
      <c r="E16" s="51" t="s">
        <v>38</v>
      </c>
      <c r="F16" s="50" t="s">
        <v>38</v>
      </c>
      <c r="G16" s="42">
        <v>5</v>
      </c>
      <c r="H16" s="42">
        <v>5</v>
      </c>
      <c r="I16" s="66"/>
    </row>
    <row r="17" ht="38" customHeight="1" spans="1:9">
      <c r="A17" s="36"/>
      <c r="B17" s="43"/>
      <c r="C17" s="71"/>
      <c r="D17" s="51" t="s">
        <v>420</v>
      </c>
      <c r="E17" s="51" t="s">
        <v>38</v>
      </c>
      <c r="F17" s="50" t="s">
        <v>38</v>
      </c>
      <c r="G17" s="42">
        <v>5</v>
      </c>
      <c r="H17" s="42">
        <v>5</v>
      </c>
      <c r="I17" s="65"/>
    </row>
    <row r="18" ht="30" customHeight="1" spans="1:9">
      <c r="A18" s="36"/>
      <c r="B18" s="43"/>
      <c r="C18" s="38" t="s">
        <v>51</v>
      </c>
      <c r="D18" s="51" t="s">
        <v>421</v>
      </c>
      <c r="E18" s="51" t="s">
        <v>38</v>
      </c>
      <c r="F18" s="50" t="s">
        <v>38</v>
      </c>
      <c r="G18" s="42">
        <v>5</v>
      </c>
      <c r="H18" s="42">
        <v>5</v>
      </c>
      <c r="I18" s="66"/>
    </row>
    <row r="19" ht="30" customHeight="1" spans="1:9">
      <c r="A19" s="36"/>
      <c r="B19" s="43"/>
      <c r="C19" s="44"/>
      <c r="D19" s="51" t="s">
        <v>54</v>
      </c>
      <c r="E19" s="51" t="s">
        <v>38</v>
      </c>
      <c r="F19" s="50" t="s">
        <v>38</v>
      </c>
      <c r="G19" s="42">
        <v>5</v>
      </c>
      <c r="H19" s="42">
        <v>5</v>
      </c>
      <c r="I19" s="66"/>
    </row>
    <row r="20" ht="30" customHeight="1" spans="1:9">
      <c r="A20" s="36"/>
      <c r="B20" s="43"/>
      <c r="C20" s="38" t="s">
        <v>61</v>
      </c>
      <c r="D20" s="51" t="s">
        <v>422</v>
      </c>
      <c r="E20" s="51" t="s">
        <v>38</v>
      </c>
      <c r="F20" s="50" t="s">
        <v>38</v>
      </c>
      <c r="G20" s="42">
        <v>4</v>
      </c>
      <c r="H20" s="42">
        <v>4</v>
      </c>
      <c r="I20" s="66"/>
    </row>
    <row r="21" ht="33" spans="1:9">
      <c r="A21" s="36"/>
      <c r="B21" s="43"/>
      <c r="C21" s="44"/>
      <c r="D21" s="39" t="s">
        <v>423</v>
      </c>
      <c r="E21" s="39" t="s">
        <v>38</v>
      </c>
      <c r="F21" s="50" t="s">
        <v>38</v>
      </c>
      <c r="G21" s="42">
        <v>4</v>
      </c>
      <c r="H21" s="42">
        <v>4</v>
      </c>
      <c r="I21" s="66"/>
    </row>
    <row r="22" ht="30" customHeight="1" spans="1:9">
      <c r="A22" s="36"/>
      <c r="B22" s="43"/>
      <c r="C22" s="44"/>
      <c r="D22" s="39" t="s">
        <v>62</v>
      </c>
      <c r="E22" s="73">
        <v>1</v>
      </c>
      <c r="F22" s="70">
        <v>1</v>
      </c>
      <c r="G22" s="42">
        <v>4</v>
      </c>
      <c r="H22" s="42">
        <v>4</v>
      </c>
      <c r="I22" s="66"/>
    </row>
    <row r="23" ht="30" customHeight="1" spans="1:9">
      <c r="A23" s="36"/>
      <c r="B23" s="72"/>
      <c r="C23" s="45" t="s">
        <v>65</v>
      </c>
      <c r="D23" s="39" t="s">
        <v>66</v>
      </c>
      <c r="E23" s="78" t="s">
        <v>67</v>
      </c>
      <c r="F23" s="79" t="s">
        <v>67</v>
      </c>
      <c r="G23" s="42">
        <v>5</v>
      </c>
      <c r="H23" s="42">
        <v>5</v>
      </c>
      <c r="I23" s="66"/>
    </row>
    <row r="24" ht="30" customHeight="1" spans="1:9">
      <c r="A24" s="36"/>
      <c r="B24" s="49" t="s">
        <v>68</v>
      </c>
      <c r="C24" s="45" t="s">
        <v>69</v>
      </c>
      <c r="D24" s="40" t="s">
        <v>70</v>
      </c>
      <c r="E24" s="40"/>
      <c r="F24" s="46"/>
      <c r="G24" s="42"/>
      <c r="H24" s="42"/>
      <c r="I24" s="66"/>
    </row>
    <row r="25" ht="30" customHeight="1" spans="1:9">
      <c r="A25" s="36"/>
      <c r="B25" s="49"/>
      <c r="C25" s="38" t="s">
        <v>71</v>
      </c>
      <c r="D25" s="39" t="s">
        <v>424</v>
      </c>
      <c r="E25" s="40" t="s">
        <v>73</v>
      </c>
      <c r="F25" s="46" t="s">
        <v>73</v>
      </c>
      <c r="G25" s="42">
        <v>7</v>
      </c>
      <c r="H25" s="42">
        <v>7</v>
      </c>
      <c r="I25" s="66"/>
    </row>
    <row r="26" ht="54" customHeight="1" spans="1:9">
      <c r="A26" s="36"/>
      <c r="B26" s="49"/>
      <c r="C26" s="44"/>
      <c r="D26" s="39" t="s">
        <v>425</v>
      </c>
      <c r="E26" s="39" t="s">
        <v>38</v>
      </c>
      <c r="F26" s="50" t="s">
        <v>38</v>
      </c>
      <c r="G26" s="42">
        <v>7</v>
      </c>
      <c r="H26" s="42">
        <v>7</v>
      </c>
      <c r="I26" s="66"/>
    </row>
    <row r="27" ht="61" customHeight="1" spans="1:9">
      <c r="A27" s="36"/>
      <c r="B27" s="49" t="s">
        <v>68</v>
      </c>
      <c r="C27" s="71"/>
      <c r="D27" s="39" t="s">
        <v>426</v>
      </c>
      <c r="E27" s="39" t="s">
        <v>38</v>
      </c>
      <c r="F27" s="50" t="s">
        <v>38</v>
      </c>
      <c r="G27" s="42">
        <v>7</v>
      </c>
      <c r="H27" s="42">
        <v>7</v>
      </c>
      <c r="I27" s="66"/>
    </row>
    <row r="28" ht="30" customHeight="1" spans="1:9">
      <c r="A28" s="36"/>
      <c r="B28" s="49" t="s">
        <v>68</v>
      </c>
      <c r="C28" s="45" t="s">
        <v>79</v>
      </c>
      <c r="D28" s="40" t="s">
        <v>70</v>
      </c>
      <c r="E28" s="40"/>
      <c r="F28" s="46"/>
      <c r="G28" s="42"/>
      <c r="H28" s="42"/>
      <c r="I28" s="66"/>
    </row>
    <row r="29" ht="30" customHeight="1" spans="1:9">
      <c r="A29" s="36"/>
      <c r="B29" s="49"/>
      <c r="C29" s="38" t="s">
        <v>80</v>
      </c>
      <c r="D29" s="39" t="s">
        <v>427</v>
      </c>
      <c r="E29" s="40" t="s">
        <v>85</v>
      </c>
      <c r="F29" s="46" t="s">
        <v>85</v>
      </c>
      <c r="G29" s="42">
        <v>4</v>
      </c>
      <c r="H29" s="42">
        <v>4</v>
      </c>
      <c r="I29" s="66"/>
    </row>
    <row r="30" ht="30" customHeight="1" spans="1:9">
      <c r="A30" s="36"/>
      <c r="B30" s="49"/>
      <c r="C30" s="44"/>
      <c r="D30" s="39" t="s">
        <v>428</v>
      </c>
      <c r="E30" s="39" t="s">
        <v>38</v>
      </c>
      <c r="F30" s="50" t="s">
        <v>38</v>
      </c>
      <c r="G30" s="42">
        <v>5</v>
      </c>
      <c r="H30" s="42">
        <v>5</v>
      </c>
      <c r="I30" s="66"/>
    </row>
    <row r="31" ht="30" customHeight="1" spans="1:9">
      <c r="A31" s="36"/>
      <c r="B31" s="49"/>
      <c r="C31" s="44"/>
      <c r="D31" s="51" t="s">
        <v>429</v>
      </c>
      <c r="E31" s="51" t="s">
        <v>38</v>
      </c>
      <c r="F31" s="50" t="s">
        <v>38</v>
      </c>
      <c r="G31" s="42">
        <v>5</v>
      </c>
      <c r="H31" s="42">
        <v>5</v>
      </c>
      <c r="I31" s="66"/>
    </row>
    <row r="32" ht="30" customHeight="1" spans="1:9">
      <c r="A32" s="36"/>
      <c r="B32" s="49" t="s">
        <v>68</v>
      </c>
      <c r="C32" s="71"/>
      <c r="D32" s="51" t="s">
        <v>430</v>
      </c>
      <c r="E32" s="51" t="s">
        <v>38</v>
      </c>
      <c r="F32" s="50" t="s">
        <v>38</v>
      </c>
      <c r="G32" s="42">
        <v>5</v>
      </c>
      <c r="H32" s="42">
        <v>5</v>
      </c>
      <c r="I32" s="66"/>
    </row>
    <row r="33" ht="16.5" customHeight="1" spans="1:9">
      <c r="A33" s="55"/>
      <c r="B33" s="7" t="s">
        <v>89</v>
      </c>
      <c r="C33" s="7"/>
      <c r="D33" s="7"/>
      <c r="E33" s="7"/>
      <c r="F33" s="7"/>
      <c r="G33" s="56"/>
      <c r="H33" s="12">
        <f ca="1">SUM(INDIRECT("H12:H"&amp;ROW()-1))</f>
        <v>90</v>
      </c>
      <c r="I33" s="23" t="s">
        <v>18</v>
      </c>
    </row>
    <row r="34" ht="16.5" customHeight="1" spans="1:9">
      <c r="A34" s="7" t="s">
        <v>90</v>
      </c>
      <c r="B34" s="7"/>
      <c r="C34" s="7"/>
      <c r="D34" s="7"/>
      <c r="E34" s="7"/>
      <c r="F34" s="7"/>
      <c r="G34" s="56"/>
      <c r="H34" s="57">
        <f ca="1">H33+I7</f>
        <v>99.9996864648573</v>
      </c>
      <c r="I34" s="23"/>
    </row>
    <row r="35" ht="27" customHeight="1" spans="1:9">
      <c r="A35" s="58" t="s">
        <v>91</v>
      </c>
      <c r="B35" s="59"/>
      <c r="C35" s="59"/>
      <c r="D35" s="59"/>
      <c r="E35" s="59"/>
      <c r="F35" s="59"/>
      <c r="G35" s="60"/>
      <c r="H35" s="60"/>
      <c r="I35" s="60"/>
    </row>
    <row r="36" ht="24" customHeight="1" spans="1:9">
      <c r="A36" s="59"/>
      <c r="B36" s="59"/>
      <c r="C36" s="59"/>
      <c r="D36" s="59"/>
      <c r="E36" s="59"/>
      <c r="F36" s="59"/>
      <c r="G36" s="59"/>
      <c r="H36" s="59"/>
      <c r="I36" s="59"/>
    </row>
    <row r="37" ht="21" customHeight="1" spans="1:9">
      <c r="A37" s="59"/>
      <c r="B37" s="59"/>
      <c r="C37" s="59"/>
      <c r="D37" s="59"/>
      <c r="E37" s="59"/>
      <c r="F37" s="59"/>
      <c r="G37" s="59"/>
      <c r="H37" s="59"/>
      <c r="I37" s="59"/>
    </row>
    <row r="38" ht="17" customHeight="1" spans="1:9">
      <c r="A38" s="59"/>
      <c r="B38" s="59"/>
      <c r="C38" s="59"/>
      <c r="D38" s="59"/>
      <c r="E38" s="59"/>
      <c r="F38" s="59"/>
      <c r="G38" s="59"/>
      <c r="H38" s="59"/>
      <c r="I38" s="59"/>
    </row>
    <row r="39" ht="11" customHeight="1" spans="1:9">
      <c r="A39" s="59"/>
      <c r="B39" s="59"/>
      <c r="C39" s="59"/>
      <c r="D39" s="59"/>
      <c r="E39" s="59"/>
      <c r="F39" s="59"/>
      <c r="G39" s="59"/>
      <c r="H39" s="59"/>
      <c r="I39" s="59"/>
    </row>
    <row r="40" customHeight="1" spans="2:9">
      <c r="B40" s="61"/>
      <c r="C40" s="61"/>
      <c r="D40" s="61"/>
      <c r="E40" s="61"/>
      <c r="F40" s="61"/>
      <c r="G40" s="61"/>
      <c r="H40" s="61"/>
      <c r="I40" s="61"/>
    </row>
    <row r="41" customHeight="1" spans="2:9">
      <c r="B41" s="61"/>
      <c r="C41" s="61"/>
      <c r="D41" s="61"/>
      <c r="E41" s="61"/>
      <c r="F41" s="61"/>
      <c r="G41" s="61"/>
      <c r="H41" s="61"/>
      <c r="I41" s="61"/>
    </row>
    <row r="42" customHeight="1" spans="2:9">
      <c r="B42" s="61"/>
      <c r="C42" s="61"/>
      <c r="D42" s="61"/>
      <c r="E42" s="61"/>
      <c r="F42" s="61"/>
      <c r="G42" s="61"/>
      <c r="H42" s="61"/>
      <c r="I42" s="61"/>
    </row>
  </sheetData>
  <mergeCells count="30">
    <mergeCell ref="A1:I1"/>
    <mergeCell ref="A2:I2"/>
    <mergeCell ref="A3:B3"/>
    <mergeCell ref="C3:D3"/>
    <mergeCell ref="B4:E4"/>
    <mergeCell ref="G4:I4"/>
    <mergeCell ref="B5:E5"/>
    <mergeCell ref="G5:I5"/>
    <mergeCell ref="B6:C6"/>
    <mergeCell ref="B7:C7"/>
    <mergeCell ref="B8:C8"/>
    <mergeCell ref="B9:C9"/>
    <mergeCell ref="B10:C10"/>
    <mergeCell ref="B11:E11"/>
    <mergeCell ref="F11:I11"/>
    <mergeCell ref="B12:E12"/>
    <mergeCell ref="F12:I12"/>
    <mergeCell ref="B33:F33"/>
    <mergeCell ref="A34:F34"/>
    <mergeCell ref="A6:A10"/>
    <mergeCell ref="A11:A12"/>
    <mergeCell ref="A13:A32"/>
    <mergeCell ref="B14:B23"/>
    <mergeCell ref="B24:B32"/>
    <mergeCell ref="C14:C17"/>
    <mergeCell ref="C18:C19"/>
    <mergeCell ref="C20:C22"/>
    <mergeCell ref="C25:C27"/>
    <mergeCell ref="C29:C32"/>
    <mergeCell ref="A35:I39"/>
  </mergeCells>
  <pageMargins left="0.7" right="0.7" top="0.75" bottom="0.75" header="0.3" footer="0.3"/>
  <pageSetup paperSize="9" scale="6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view="pageBreakPreview" zoomScaleNormal="90" topLeftCell="A18" workbookViewId="0">
      <selection activeCell="H28" sqref="H28"/>
    </sheetView>
  </sheetViews>
  <sheetFormatPr defaultColWidth="9" defaultRowHeight="14.25"/>
  <cols>
    <col min="1" max="1" width="13.3333333333333" customWidth="1"/>
    <col min="2" max="2" width="10.2166666666667" customWidth="1"/>
    <col min="3" max="3" width="13.9166666666667" customWidth="1"/>
    <col min="4" max="4" width="18.9666666666667" customWidth="1"/>
    <col min="5" max="5" width="17.775" customWidth="1"/>
    <col min="6" max="6" width="25" customWidth="1"/>
    <col min="7" max="7" width="8.96666666666667" customWidth="1"/>
    <col min="8" max="8" width="10.2166666666667" customWidth="1"/>
    <col min="9" max="9" width="31.3833333333333" customWidth="1"/>
  </cols>
  <sheetData>
    <row r="1" ht="27" customHeight="1" spans="1:9">
      <c r="A1" s="2" t="s">
        <v>0</v>
      </c>
      <c r="B1" s="2"/>
      <c r="C1" s="2"/>
      <c r="D1" s="2"/>
      <c r="E1" s="2"/>
      <c r="F1" s="2"/>
      <c r="G1" s="2"/>
      <c r="H1" s="2"/>
      <c r="I1" s="2"/>
    </row>
    <row r="2" ht="17" customHeight="1" spans="1:9">
      <c r="A2" s="3" t="s">
        <v>1</v>
      </c>
      <c r="B2" s="3"/>
      <c r="C2" s="3"/>
      <c r="D2" s="3"/>
      <c r="E2" s="3"/>
      <c r="F2" s="3"/>
      <c r="G2" s="3"/>
      <c r="H2" s="3"/>
      <c r="I2" s="3"/>
    </row>
    <row r="3" ht="27" customHeight="1" spans="1:9">
      <c r="A3" s="4" t="s">
        <v>2</v>
      </c>
      <c r="B3" s="4"/>
      <c r="C3" s="5" t="s">
        <v>3</v>
      </c>
      <c r="D3" s="5"/>
      <c r="E3" s="6"/>
      <c r="F3" s="6"/>
      <c r="G3" s="6"/>
      <c r="H3" s="6"/>
      <c r="I3" s="6"/>
    </row>
    <row r="4" ht="16.5" spans="1:9">
      <c r="A4" s="7" t="s">
        <v>4</v>
      </c>
      <c r="B4" s="8" t="s">
        <v>431</v>
      </c>
      <c r="C4" s="9"/>
      <c r="D4" s="9"/>
      <c r="E4" s="10"/>
      <c r="F4" s="7" t="s">
        <v>6</v>
      </c>
      <c r="G4" s="76">
        <v>4081560.89</v>
      </c>
      <c r="H4" s="77"/>
      <c r="I4" s="80"/>
    </row>
    <row r="5" ht="16.5" spans="1:9">
      <c r="A5" s="7" t="s">
        <v>7</v>
      </c>
      <c r="B5" s="8" t="s">
        <v>3</v>
      </c>
      <c r="C5" s="9"/>
      <c r="D5" s="9"/>
      <c r="E5" s="10"/>
      <c r="F5" s="7" t="s">
        <v>8</v>
      </c>
      <c r="G5" s="12" t="s">
        <v>3</v>
      </c>
      <c r="H5" s="12"/>
      <c r="I5" s="12"/>
    </row>
    <row r="6" s="1" customFormat="1" ht="33" spans="1:9">
      <c r="A6" s="13" t="s">
        <v>9</v>
      </c>
      <c r="B6" s="14"/>
      <c r="C6" s="14"/>
      <c r="D6" s="15" t="s">
        <v>10</v>
      </c>
      <c r="E6" s="15" t="s">
        <v>11</v>
      </c>
      <c r="F6" s="15" t="s">
        <v>12</v>
      </c>
      <c r="G6" s="15" t="s">
        <v>13</v>
      </c>
      <c r="H6" s="15" t="s">
        <v>14</v>
      </c>
      <c r="I6" s="15" t="s">
        <v>15</v>
      </c>
    </row>
    <row r="7" ht="16.5" spans="1:9">
      <c r="A7" s="16"/>
      <c r="B7" s="17" t="s">
        <v>16</v>
      </c>
      <c r="C7" s="17"/>
      <c r="D7" s="18">
        <v>4234700</v>
      </c>
      <c r="E7" s="18">
        <v>4081560.89</v>
      </c>
      <c r="F7" s="18">
        <v>4073444.12</v>
      </c>
      <c r="G7" s="19">
        <v>10</v>
      </c>
      <c r="H7" s="20">
        <f>F7/E7</f>
        <v>0.998011356385767</v>
      </c>
      <c r="I7" s="11">
        <f>H7*G7</f>
        <v>9.98011356385767</v>
      </c>
    </row>
    <row r="8" ht="16.5" spans="1:9">
      <c r="A8" s="16"/>
      <c r="B8" s="21" t="s">
        <v>17</v>
      </c>
      <c r="C8" s="22"/>
      <c r="D8" s="18">
        <v>4234700</v>
      </c>
      <c r="E8" s="18">
        <v>4081560.89</v>
      </c>
      <c r="F8" s="18">
        <v>4073444.12</v>
      </c>
      <c r="G8" s="23" t="s">
        <v>18</v>
      </c>
      <c r="H8" s="24"/>
      <c r="I8" s="23" t="s">
        <v>18</v>
      </c>
    </row>
    <row r="9" ht="16.5" spans="1:9">
      <c r="A9" s="16"/>
      <c r="B9" s="21" t="s">
        <v>19</v>
      </c>
      <c r="C9" s="22"/>
      <c r="D9" s="24"/>
      <c r="E9" s="25"/>
      <c r="F9" s="25"/>
      <c r="G9" s="23" t="s">
        <v>18</v>
      </c>
      <c r="H9" s="24"/>
      <c r="I9" s="23" t="s">
        <v>18</v>
      </c>
    </row>
    <row r="10" ht="16.5" spans="1:9">
      <c r="A10" s="26"/>
      <c r="B10" s="27" t="s">
        <v>20</v>
      </c>
      <c r="C10" s="27"/>
      <c r="D10" s="24"/>
      <c r="E10" s="25"/>
      <c r="F10" s="25"/>
      <c r="G10" s="23" t="s">
        <v>18</v>
      </c>
      <c r="H10" s="24"/>
      <c r="I10" s="23" t="s">
        <v>18</v>
      </c>
    </row>
    <row r="11" ht="16.5" spans="1:9">
      <c r="A11" s="15" t="s">
        <v>21</v>
      </c>
      <c r="B11" s="28" t="s">
        <v>22</v>
      </c>
      <c r="C11" s="29"/>
      <c r="D11" s="29"/>
      <c r="E11" s="30"/>
      <c r="F11" s="7" t="s">
        <v>23</v>
      </c>
      <c r="G11" s="7"/>
      <c r="H11" s="7"/>
      <c r="I11" s="7"/>
    </row>
    <row r="12" ht="135" customHeight="1" spans="1:9">
      <c r="A12" s="15"/>
      <c r="B12" s="31" t="s">
        <v>432</v>
      </c>
      <c r="C12" s="32"/>
      <c r="D12" s="32"/>
      <c r="E12" s="33"/>
      <c r="F12" s="68" t="s">
        <v>433</v>
      </c>
      <c r="G12" s="68"/>
      <c r="H12" s="68"/>
      <c r="I12" s="68"/>
    </row>
    <row r="13" ht="32" customHeight="1" spans="1:9">
      <c r="A13" s="15" t="s">
        <v>26</v>
      </c>
      <c r="B13" s="35" t="s">
        <v>27</v>
      </c>
      <c r="C13" s="35" t="s">
        <v>28</v>
      </c>
      <c r="D13" s="17" t="s">
        <v>29</v>
      </c>
      <c r="E13" s="17" t="s">
        <v>30</v>
      </c>
      <c r="F13" s="15" t="s">
        <v>31</v>
      </c>
      <c r="G13" s="17" t="s">
        <v>32</v>
      </c>
      <c r="H13" s="17" t="s">
        <v>33</v>
      </c>
      <c r="I13" s="15" t="s">
        <v>34</v>
      </c>
    </row>
    <row r="14" ht="70" customHeight="1" spans="1:9">
      <c r="A14" s="36"/>
      <c r="B14" s="37" t="s">
        <v>35</v>
      </c>
      <c r="C14" s="38" t="s">
        <v>36</v>
      </c>
      <c r="D14" s="51" t="s">
        <v>434</v>
      </c>
      <c r="E14" s="51" t="s">
        <v>38</v>
      </c>
      <c r="F14" s="50" t="s">
        <v>435</v>
      </c>
      <c r="G14" s="42">
        <v>5</v>
      </c>
      <c r="H14" s="42">
        <v>5</v>
      </c>
      <c r="I14" s="66"/>
    </row>
    <row r="15" ht="70" customHeight="1" spans="1:9">
      <c r="A15" s="36"/>
      <c r="B15" s="43"/>
      <c r="C15" s="44"/>
      <c r="D15" s="39" t="s">
        <v>436</v>
      </c>
      <c r="E15" s="39" t="s">
        <v>202</v>
      </c>
      <c r="F15" s="50" t="s">
        <v>437</v>
      </c>
      <c r="G15" s="42">
        <v>5</v>
      </c>
      <c r="H15" s="42">
        <v>5</v>
      </c>
      <c r="I15" s="66"/>
    </row>
    <row r="16" ht="70" customHeight="1" spans="1:9">
      <c r="A16" s="36"/>
      <c r="B16" s="43"/>
      <c r="C16" s="44"/>
      <c r="D16" s="39" t="s">
        <v>438</v>
      </c>
      <c r="E16" s="39" t="s">
        <v>439</v>
      </c>
      <c r="F16" s="50" t="s">
        <v>47</v>
      </c>
      <c r="G16" s="42">
        <v>5</v>
      </c>
      <c r="H16" s="42">
        <v>5</v>
      </c>
      <c r="I16" s="63" t="s">
        <v>440</v>
      </c>
    </row>
    <row r="17" ht="70" customHeight="1" spans="1:9">
      <c r="A17" s="36"/>
      <c r="B17" s="43"/>
      <c r="C17" s="38" t="s">
        <v>51</v>
      </c>
      <c r="D17" s="39" t="s">
        <v>441</v>
      </c>
      <c r="E17" s="39" t="s">
        <v>280</v>
      </c>
      <c r="F17" s="50" t="s">
        <v>442</v>
      </c>
      <c r="G17" s="42">
        <v>5</v>
      </c>
      <c r="H17" s="42">
        <v>5</v>
      </c>
      <c r="I17" s="66"/>
    </row>
    <row r="18" ht="36" customHeight="1" spans="1:9">
      <c r="A18" s="36"/>
      <c r="B18" s="43"/>
      <c r="C18" s="44"/>
      <c r="D18" s="39" t="s">
        <v>443</v>
      </c>
      <c r="E18" s="39" t="s">
        <v>159</v>
      </c>
      <c r="F18" s="50" t="s">
        <v>38</v>
      </c>
      <c r="G18" s="42">
        <v>5</v>
      </c>
      <c r="H18" s="42">
        <v>5</v>
      </c>
      <c r="I18" s="66"/>
    </row>
    <row r="19" ht="36" customHeight="1" spans="1:9">
      <c r="A19" s="36"/>
      <c r="B19" s="43"/>
      <c r="C19" s="44"/>
      <c r="D19" s="39" t="s">
        <v>52</v>
      </c>
      <c r="E19" s="39" t="s">
        <v>53</v>
      </c>
      <c r="F19" s="50" t="s">
        <v>444</v>
      </c>
      <c r="G19" s="42">
        <v>5</v>
      </c>
      <c r="H19" s="42">
        <v>5</v>
      </c>
      <c r="I19" s="66"/>
    </row>
    <row r="20" ht="36" customHeight="1" spans="1:9">
      <c r="A20" s="36"/>
      <c r="B20" s="43"/>
      <c r="C20" s="38" t="s">
        <v>61</v>
      </c>
      <c r="D20" s="39" t="s">
        <v>445</v>
      </c>
      <c r="E20" s="39" t="s">
        <v>446</v>
      </c>
      <c r="F20" s="50" t="s">
        <v>447</v>
      </c>
      <c r="G20" s="42">
        <v>5</v>
      </c>
      <c r="H20" s="42">
        <v>5</v>
      </c>
      <c r="I20" s="66"/>
    </row>
    <row r="21" ht="36" customHeight="1" spans="1:9">
      <c r="A21" s="36"/>
      <c r="B21" s="43"/>
      <c r="C21" s="44"/>
      <c r="D21" s="39" t="s">
        <v>62</v>
      </c>
      <c r="E21" s="39" t="s">
        <v>38</v>
      </c>
      <c r="F21" s="50" t="s">
        <v>38</v>
      </c>
      <c r="G21" s="42">
        <v>5</v>
      </c>
      <c r="H21" s="42">
        <v>5</v>
      </c>
      <c r="I21" s="66"/>
    </row>
    <row r="22" ht="30" customHeight="1" spans="1:9">
      <c r="A22" s="36"/>
      <c r="B22" s="72"/>
      <c r="C22" s="38" t="s">
        <v>65</v>
      </c>
      <c r="D22" s="39" t="s">
        <v>66</v>
      </c>
      <c r="E22" s="78" t="s">
        <v>67</v>
      </c>
      <c r="F22" s="79" t="s">
        <v>67</v>
      </c>
      <c r="G22" s="42">
        <v>5</v>
      </c>
      <c r="H22" s="42">
        <v>5</v>
      </c>
      <c r="I22" s="66"/>
    </row>
    <row r="23" ht="35" customHeight="1" spans="1:9">
      <c r="A23" s="36"/>
      <c r="B23" s="72"/>
      <c r="C23" s="71"/>
      <c r="D23" s="39" t="s">
        <v>448</v>
      </c>
      <c r="E23" s="78" t="s">
        <v>449</v>
      </c>
      <c r="F23" s="50" t="s">
        <v>38</v>
      </c>
      <c r="G23" s="42">
        <v>5</v>
      </c>
      <c r="H23" s="42">
        <v>5</v>
      </c>
      <c r="I23" s="66"/>
    </row>
    <row r="24" ht="30" customHeight="1" spans="1:9">
      <c r="A24" s="36"/>
      <c r="B24" s="49" t="s">
        <v>68</v>
      </c>
      <c r="C24" s="45" t="s">
        <v>69</v>
      </c>
      <c r="D24" s="40" t="s">
        <v>70</v>
      </c>
      <c r="E24" s="40"/>
      <c r="F24" s="46"/>
      <c r="G24" s="42"/>
      <c r="H24" s="42"/>
      <c r="I24" s="66"/>
    </row>
    <row r="25" ht="165" spans="1:9">
      <c r="A25" s="36"/>
      <c r="B25" s="49"/>
      <c r="C25" s="38" t="s">
        <v>71</v>
      </c>
      <c r="D25" s="39" t="s">
        <v>72</v>
      </c>
      <c r="E25" s="39" t="s">
        <v>73</v>
      </c>
      <c r="F25" s="50" t="s">
        <v>450</v>
      </c>
      <c r="G25" s="42">
        <v>5</v>
      </c>
      <c r="H25" s="42">
        <v>5</v>
      </c>
      <c r="I25" s="66"/>
    </row>
    <row r="26" ht="132" spans="1:9">
      <c r="A26" s="36"/>
      <c r="B26" s="49" t="s">
        <v>68</v>
      </c>
      <c r="C26" s="44"/>
      <c r="D26" s="39" t="s">
        <v>451</v>
      </c>
      <c r="E26" s="39" t="s">
        <v>182</v>
      </c>
      <c r="F26" s="50" t="s">
        <v>452</v>
      </c>
      <c r="G26" s="42">
        <v>8</v>
      </c>
      <c r="H26" s="42">
        <v>8</v>
      </c>
      <c r="I26" s="66"/>
    </row>
    <row r="27" ht="148.5" spans="1:9">
      <c r="A27" s="36"/>
      <c r="B27" s="49"/>
      <c r="C27" s="44"/>
      <c r="D27" s="39" t="s">
        <v>453</v>
      </c>
      <c r="E27" s="39" t="s">
        <v>75</v>
      </c>
      <c r="F27" s="50" t="s">
        <v>454</v>
      </c>
      <c r="G27" s="42">
        <v>4</v>
      </c>
      <c r="H27" s="42">
        <v>4</v>
      </c>
      <c r="I27" s="66"/>
    </row>
    <row r="28" ht="148.5" spans="1:9">
      <c r="A28" s="36"/>
      <c r="B28" s="49"/>
      <c r="C28" s="71"/>
      <c r="D28" s="40" t="s">
        <v>78</v>
      </c>
      <c r="E28" s="39" t="s">
        <v>75</v>
      </c>
      <c r="F28" s="50" t="s">
        <v>455</v>
      </c>
      <c r="G28" s="42">
        <v>3</v>
      </c>
      <c r="H28" s="42">
        <v>3</v>
      </c>
      <c r="I28" s="66"/>
    </row>
    <row r="29" ht="30" customHeight="1" spans="1:9">
      <c r="A29" s="36"/>
      <c r="B29" s="49" t="s">
        <v>68</v>
      </c>
      <c r="C29" s="45" t="s">
        <v>79</v>
      </c>
      <c r="D29" s="40" t="s">
        <v>70</v>
      </c>
      <c r="E29" s="40"/>
      <c r="F29" s="46"/>
      <c r="G29" s="42"/>
      <c r="H29" s="42"/>
      <c r="I29" s="66"/>
    </row>
    <row r="30" ht="30" customHeight="1" spans="1:9">
      <c r="A30" s="36"/>
      <c r="B30" s="49"/>
      <c r="C30" s="38" t="s">
        <v>80</v>
      </c>
      <c r="D30" s="39" t="s">
        <v>456</v>
      </c>
      <c r="E30" s="40" t="s">
        <v>159</v>
      </c>
      <c r="F30" s="46" t="s">
        <v>457</v>
      </c>
      <c r="G30" s="42">
        <v>10</v>
      </c>
      <c r="H30" s="42">
        <v>10</v>
      </c>
      <c r="I30" s="66"/>
    </row>
    <row r="31" ht="37" customHeight="1" spans="1:9">
      <c r="A31" s="36"/>
      <c r="B31" s="49" t="s">
        <v>68</v>
      </c>
      <c r="C31" s="71"/>
      <c r="D31" s="39" t="s">
        <v>458</v>
      </c>
      <c r="E31" s="39" t="s">
        <v>202</v>
      </c>
      <c r="F31" s="50" t="s">
        <v>459</v>
      </c>
      <c r="G31" s="42">
        <v>10</v>
      </c>
      <c r="H31" s="42">
        <v>10</v>
      </c>
      <c r="I31" s="66"/>
    </row>
    <row r="32" ht="16.5" customHeight="1" spans="1:9">
      <c r="A32" s="55"/>
      <c r="B32" s="7" t="s">
        <v>89</v>
      </c>
      <c r="C32" s="7"/>
      <c r="D32" s="7"/>
      <c r="E32" s="7"/>
      <c r="F32" s="7"/>
      <c r="G32" s="56"/>
      <c r="H32" s="12">
        <f ca="1">SUM(INDIRECT("H12:H"&amp;ROW()-1))</f>
        <v>90</v>
      </c>
      <c r="I32" s="23" t="s">
        <v>18</v>
      </c>
    </row>
    <row r="33" ht="16.5" customHeight="1" spans="1:9">
      <c r="A33" s="7" t="s">
        <v>90</v>
      </c>
      <c r="B33" s="7"/>
      <c r="C33" s="7"/>
      <c r="D33" s="7"/>
      <c r="E33" s="7"/>
      <c r="F33" s="7"/>
      <c r="G33" s="56"/>
      <c r="H33" s="57">
        <f ca="1">H32+I7</f>
        <v>99.9801135638577</v>
      </c>
      <c r="I33" s="23"/>
    </row>
    <row r="34" ht="27" customHeight="1" spans="1:9">
      <c r="A34" s="58" t="s">
        <v>91</v>
      </c>
      <c r="B34" s="59"/>
      <c r="C34" s="59"/>
      <c r="D34" s="59"/>
      <c r="E34" s="59"/>
      <c r="F34" s="59"/>
      <c r="G34" s="60"/>
      <c r="H34" s="60"/>
      <c r="I34" s="60"/>
    </row>
    <row r="35" ht="24" customHeight="1" spans="1:9">
      <c r="A35" s="59"/>
      <c r="B35" s="59"/>
      <c r="C35" s="59"/>
      <c r="D35" s="59"/>
      <c r="E35" s="59"/>
      <c r="F35" s="59"/>
      <c r="G35" s="59"/>
      <c r="H35" s="59"/>
      <c r="I35" s="59"/>
    </row>
    <row r="36" ht="21" customHeight="1" spans="1:9">
      <c r="A36" s="59"/>
      <c r="B36" s="59"/>
      <c r="C36" s="59"/>
      <c r="D36" s="59"/>
      <c r="E36" s="59"/>
      <c r="F36" s="59"/>
      <c r="G36" s="59"/>
      <c r="H36" s="59"/>
      <c r="I36" s="59"/>
    </row>
    <row r="37" ht="17" customHeight="1" spans="1:9">
      <c r="A37" s="59"/>
      <c r="B37" s="59"/>
      <c r="C37" s="59"/>
      <c r="D37" s="59"/>
      <c r="E37" s="59"/>
      <c r="F37" s="59"/>
      <c r="G37" s="59"/>
      <c r="H37" s="59"/>
      <c r="I37" s="59"/>
    </row>
    <row r="38" ht="11" customHeight="1" spans="1:9">
      <c r="A38" s="59"/>
      <c r="B38" s="59"/>
      <c r="C38" s="59"/>
      <c r="D38" s="59"/>
      <c r="E38" s="59"/>
      <c r="F38" s="59"/>
      <c r="G38" s="59"/>
      <c r="H38" s="59"/>
      <c r="I38" s="59"/>
    </row>
    <row r="39" customHeight="1" spans="2:9">
      <c r="B39" s="61"/>
      <c r="C39" s="61"/>
      <c r="D39" s="61"/>
      <c r="E39" s="61"/>
      <c r="F39" s="61"/>
      <c r="G39" s="61"/>
      <c r="H39" s="61"/>
      <c r="I39" s="61"/>
    </row>
    <row r="40" customHeight="1" spans="2:9">
      <c r="B40" s="61"/>
      <c r="C40" s="61"/>
      <c r="D40" s="61"/>
      <c r="E40" s="61"/>
      <c r="F40" s="61"/>
      <c r="G40" s="61"/>
      <c r="H40" s="61"/>
      <c r="I40" s="61"/>
    </row>
    <row r="41" customHeight="1" spans="2:9">
      <c r="B41" s="61"/>
      <c r="C41" s="61"/>
      <c r="D41" s="61"/>
      <c r="E41" s="61"/>
      <c r="F41" s="61"/>
      <c r="G41" s="61"/>
      <c r="H41" s="61"/>
      <c r="I41" s="61"/>
    </row>
  </sheetData>
  <mergeCells count="31">
    <mergeCell ref="A1:I1"/>
    <mergeCell ref="A2:I2"/>
    <mergeCell ref="A3:B3"/>
    <mergeCell ref="C3:D3"/>
    <mergeCell ref="B4:E4"/>
    <mergeCell ref="G4:I4"/>
    <mergeCell ref="B5:E5"/>
    <mergeCell ref="G5:I5"/>
    <mergeCell ref="B6:C6"/>
    <mergeCell ref="B7:C7"/>
    <mergeCell ref="B8:C8"/>
    <mergeCell ref="B9:C9"/>
    <mergeCell ref="B10:C10"/>
    <mergeCell ref="B11:E11"/>
    <mergeCell ref="F11:I11"/>
    <mergeCell ref="B12:E12"/>
    <mergeCell ref="F12:I12"/>
    <mergeCell ref="B32:F32"/>
    <mergeCell ref="A33:F33"/>
    <mergeCell ref="A6:A10"/>
    <mergeCell ref="A11:A12"/>
    <mergeCell ref="A13:A31"/>
    <mergeCell ref="B14:B23"/>
    <mergeCell ref="B24:B31"/>
    <mergeCell ref="C14:C16"/>
    <mergeCell ref="C17:C19"/>
    <mergeCell ref="C20:C21"/>
    <mergeCell ref="C22:C23"/>
    <mergeCell ref="C25:C28"/>
    <mergeCell ref="C30:C31"/>
    <mergeCell ref="A34:I38"/>
  </mergeCells>
  <pageMargins left="0.7" right="0.7" top="0.75" bottom="0.75" header="0.3" footer="0.3"/>
  <pageSetup paperSize="9" scale="4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view="pageBreakPreview" zoomScaleNormal="90" workbookViewId="0">
      <selection activeCell="C3" sqref="C3:D3"/>
    </sheetView>
  </sheetViews>
  <sheetFormatPr defaultColWidth="9" defaultRowHeight="14.25"/>
  <cols>
    <col min="1" max="1" width="12.8916666666667" customWidth="1"/>
    <col min="2" max="2" width="10.2166666666667" customWidth="1"/>
    <col min="3" max="3" width="13.9166666666667" customWidth="1"/>
    <col min="4" max="4" width="18.9666666666667" customWidth="1"/>
    <col min="5" max="5" width="13.3333333333333" customWidth="1"/>
    <col min="6" max="6" width="14.1083333333333" customWidth="1"/>
    <col min="7" max="7" width="8.96666666666667" customWidth="1"/>
    <col min="8" max="8" width="10.2166666666667" customWidth="1"/>
    <col min="9" max="9" width="31.3833333333333" customWidth="1"/>
  </cols>
  <sheetData>
    <row r="1" ht="27" customHeight="1" spans="1:9">
      <c r="A1" s="2" t="s">
        <v>0</v>
      </c>
      <c r="B1" s="2"/>
      <c r="C1" s="2"/>
      <c r="D1" s="2"/>
      <c r="E1" s="2"/>
      <c r="F1" s="2"/>
      <c r="G1" s="2"/>
      <c r="H1" s="2"/>
      <c r="I1" s="2"/>
    </row>
    <row r="2" ht="17" customHeight="1" spans="1:9">
      <c r="A2" s="3" t="s">
        <v>1</v>
      </c>
      <c r="B2" s="3"/>
      <c r="C2" s="3"/>
      <c r="D2" s="3"/>
      <c r="E2" s="3"/>
      <c r="F2" s="3"/>
      <c r="G2" s="3"/>
      <c r="H2" s="3"/>
      <c r="I2" s="3"/>
    </row>
    <row r="3" ht="27" customHeight="1" spans="1:9">
      <c r="A3" s="4" t="s">
        <v>2</v>
      </c>
      <c r="B3" s="4"/>
      <c r="C3" s="5" t="s">
        <v>3</v>
      </c>
      <c r="D3" s="5"/>
      <c r="E3" s="6"/>
      <c r="F3" s="6"/>
      <c r="G3" s="6"/>
      <c r="H3" s="6"/>
      <c r="I3" s="6"/>
    </row>
    <row r="4" ht="16.5" spans="1:9">
      <c r="A4" s="7" t="s">
        <v>4</v>
      </c>
      <c r="B4" s="8" t="s">
        <v>460</v>
      </c>
      <c r="C4" s="9"/>
      <c r="D4" s="9"/>
      <c r="E4" s="10"/>
      <c r="F4" s="7" t="s">
        <v>6</v>
      </c>
      <c r="G4" s="11">
        <v>233333.3</v>
      </c>
      <c r="H4" s="11"/>
      <c r="I4" s="11"/>
    </row>
    <row r="5" ht="16.5" spans="1:9">
      <c r="A5" s="7" t="s">
        <v>7</v>
      </c>
      <c r="B5" s="8" t="s">
        <v>3</v>
      </c>
      <c r="C5" s="9"/>
      <c r="D5" s="9"/>
      <c r="E5" s="10"/>
      <c r="F5" s="7" t="s">
        <v>8</v>
      </c>
      <c r="G5" s="12" t="s">
        <v>3</v>
      </c>
      <c r="H5" s="12"/>
      <c r="I5" s="12"/>
    </row>
    <row r="6" s="1" customFormat="1" ht="33" spans="1:9">
      <c r="A6" s="13" t="s">
        <v>9</v>
      </c>
      <c r="B6" s="14"/>
      <c r="C6" s="14"/>
      <c r="D6" s="15" t="s">
        <v>10</v>
      </c>
      <c r="E6" s="15" t="s">
        <v>11</v>
      </c>
      <c r="F6" s="15" t="s">
        <v>12</v>
      </c>
      <c r="G6" s="15" t="s">
        <v>13</v>
      </c>
      <c r="H6" s="15" t="s">
        <v>14</v>
      </c>
      <c r="I6" s="15" t="s">
        <v>15</v>
      </c>
    </row>
    <row r="7" ht="16.5" spans="1:9">
      <c r="A7" s="16"/>
      <c r="B7" s="17" t="s">
        <v>16</v>
      </c>
      <c r="C7" s="17"/>
      <c r="D7" s="24">
        <v>240000</v>
      </c>
      <c r="E7" s="24">
        <v>233333.3</v>
      </c>
      <c r="F7" s="24">
        <v>233333.3</v>
      </c>
      <c r="G7" s="19">
        <v>10</v>
      </c>
      <c r="H7" s="20">
        <f>F7/E7</f>
        <v>1</v>
      </c>
      <c r="I7" s="11">
        <f>H7*G7</f>
        <v>10</v>
      </c>
    </row>
    <row r="8" ht="16.5" spans="1:9">
      <c r="A8" s="16"/>
      <c r="B8" s="21" t="s">
        <v>17</v>
      </c>
      <c r="C8" s="22"/>
      <c r="D8" s="24">
        <v>240000</v>
      </c>
      <c r="E8" s="24">
        <v>233333.3</v>
      </c>
      <c r="F8" s="24">
        <v>233333.3</v>
      </c>
      <c r="G8" s="23" t="s">
        <v>18</v>
      </c>
      <c r="H8" s="24"/>
      <c r="I8" s="23" t="s">
        <v>18</v>
      </c>
    </row>
    <row r="9" ht="16.5" spans="1:9">
      <c r="A9" s="16"/>
      <c r="B9" s="21" t="s">
        <v>19</v>
      </c>
      <c r="C9" s="22"/>
      <c r="D9" s="24"/>
      <c r="E9" s="25"/>
      <c r="F9" s="25"/>
      <c r="G9" s="23" t="s">
        <v>18</v>
      </c>
      <c r="H9" s="24"/>
      <c r="I9" s="23" t="s">
        <v>18</v>
      </c>
    </row>
    <row r="10" ht="16.5" spans="1:9">
      <c r="A10" s="26"/>
      <c r="B10" s="27" t="s">
        <v>20</v>
      </c>
      <c r="C10" s="27"/>
      <c r="D10" s="24"/>
      <c r="E10" s="25"/>
      <c r="F10" s="25"/>
      <c r="G10" s="23" t="s">
        <v>18</v>
      </c>
      <c r="H10" s="24"/>
      <c r="I10" s="23" t="s">
        <v>18</v>
      </c>
    </row>
    <row r="11" ht="16.5" spans="1:9">
      <c r="A11" s="15" t="s">
        <v>21</v>
      </c>
      <c r="B11" s="28" t="s">
        <v>22</v>
      </c>
      <c r="C11" s="29"/>
      <c r="D11" s="29"/>
      <c r="E11" s="30"/>
      <c r="F11" s="7" t="s">
        <v>23</v>
      </c>
      <c r="G11" s="7"/>
      <c r="H11" s="7"/>
      <c r="I11" s="7"/>
    </row>
    <row r="12" ht="135" customHeight="1" spans="1:9">
      <c r="A12" s="15"/>
      <c r="B12" s="31" t="s">
        <v>461</v>
      </c>
      <c r="C12" s="32"/>
      <c r="D12" s="32"/>
      <c r="E12" s="33"/>
      <c r="F12" s="68" t="s">
        <v>462</v>
      </c>
      <c r="G12" s="68"/>
      <c r="H12" s="68"/>
      <c r="I12" s="68"/>
    </row>
    <row r="13" ht="32" customHeight="1" spans="1:9">
      <c r="A13" s="15" t="s">
        <v>26</v>
      </c>
      <c r="B13" s="35" t="s">
        <v>27</v>
      </c>
      <c r="C13" s="35" t="s">
        <v>28</v>
      </c>
      <c r="D13" s="17" t="s">
        <v>29</v>
      </c>
      <c r="E13" s="17" t="s">
        <v>30</v>
      </c>
      <c r="F13" s="15" t="s">
        <v>31</v>
      </c>
      <c r="G13" s="17" t="s">
        <v>32</v>
      </c>
      <c r="H13" s="17" t="s">
        <v>33</v>
      </c>
      <c r="I13" s="15" t="s">
        <v>34</v>
      </c>
    </row>
    <row r="14" ht="38" customHeight="1" spans="1:9">
      <c r="A14" s="36"/>
      <c r="B14" s="37" t="s">
        <v>35</v>
      </c>
      <c r="C14" s="38" t="s">
        <v>36</v>
      </c>
      <c r="D14" s="51" t="s">
        <v>463</v>
      </c>
      <c r="E14" s="51" t="s">
        <v>320</v>
      </c>
      <c r="F14" s="41" t="s">
        <v>464</v>
      </c>
      <c r="G14" s="42">
        <v>8</v>
      </c>
      <c r="H14" s="42">
        <v>8</v>
      </c>
      <c r="I14" s="66"/>
    </row>
    <row r="15" ht="38" customHeight="1" spans="1:9">
      <c r="A15" s="36"/>
      <c r="B15" s="43"/>
      <c r="C15" s="44"/>
      <c r="D15" s="51" t="s">
        <v>465</v>
      </c>
      <c r="E15" s="51" t="s">
        <v>238</v>
      </c>
      <c r="F15" s="42" t="s">
        <v>238</v>
      </c>
      <c r="G15" s="42">
        <v>8</v>
      </c>
      <c r="H15" s="42">
        <v>8</v>
      </c>
      <c r="I15" s="66"/>
    </row>
    <row r="16" ht="38" customHeight="1" spans="1:9">
      <c r="A16" s="36"/>
      <c r="B16" s="43"/>
      <c r="C16" s="45" t="s">
        <v>51</v>
      </c>
      <c r="D16" s="51" t="s">
        <v>466</v>
      </c>
      <c r="E16" s="51" t="s">
        <v>38</v>
      </c>
      <c r="F16" s="42" t="s">
        <v>38</v>
      </c>
      <c r="G16" s="42">
        <v>8</v>
      </c>
      <c r="H16" s="42">
        <v>8</v>
      </c>
      <c r="I16" s="66"/>
    </row>
    <row r="17" ht="30" customHeight="1" spans="1:9">
      <c r="A17" s="36"/>
      <c r="B17" s="43"/>
      <c r="C17" s="45"/>
      <c r="D17" s="51" t="s">
        <v>52</v>
      </c>
      <c r="E17" s="51" t="s">
        <v>53</v>
      </c>
      <c r="F17" s="42" t="s">
        <v>53</v>
      </c>
      <c r="G17" s="42">
        <v>8</v>
      </c>
      <c r="H17" s="42">
        <v>8</v>
      </c>
      <c r="I17" s="66"/>
    </row>
    <row r="18" ht="36" customHeight="1" spans="1:9">
      <c r="A18" s="36"/>
      <c r="B18" s="43"/>
      <c r="C18" s="38" t="s">
        <v>61</v>
      </c>
      <c r="D18" s="51" t="s">
        <v>467</v>
      </c>
      <c r="E18" s="51" t="s">
        <v>468</v>
      </c>
      <c r="F18" s="42" t="s">
        <v>468</v>
      </c>
      <c r="G18" s="42">
        <v>8</v>
      </c>
      <c r="H18" s="42">
        <v>8</v>
      </c>
      <c r="I18" s="66"/>
    </row>
    <row r="19" ht="30" customHeight="1" spans="1:9">
      <c r="A19" s="36"/>
      <c r="B19" s="72"/>
      <c r="C19" s="38" t="s">
        <v>65</v>
      </c>
      <c r="D19" s="51" t="s">
        <v>66</v>
      </c>
      <c r="E19" s="51" t="s">
        <v>67</v>
      </c>
      <c r="F19" s="42" t="s">
        <v>67</v>
      </c>
      <c r="G19" s="42">
        <v>10</v>
      </c>
      <c r="H19" s="42">
        <v>10</v>
      </c>
      <c r="I19" s="66"/>
    </row>
    <row r="20" ht="30" customHeight="1" spans="1:9">
      <c r="A20" s="36"/>
      <c r="B20" s="49" t="s">
        <v>68</v>
      </c>
      <c r="C20" s="45" t="s">
        <v>69</v>
      </c>
      <c r="D20" s="51" t="s">
        <v>70</v>
      </c>
      <c r="E20" s="51"/>
      <c r="F20" s="42"/>
      <c r="G20" s="42"/>
      <c r="H20" s="42"/>
      <c r="I20" s="66"/>
    </row>
    <row r="21" ht="52" customHeight="1" spans="1:9">
      <c r="A21" s="36"/>
      <c r="B21" s="49"/>
      <c r="C21" s="38" t="s">
        <v>71</v>
      </c>
      <c r="D21" s="51" t="s">
        <v>469</v>
      </c>
      <c r="E21" s="51" t="s">
        <v>182</v>
      </c>
      <c r="F21" s="42" t="s">
        <v>182</v>
      </c>
      <c r="G21" s="42">
        <v>10</v>
      </c>
      <c r="H21" s="42">
        <v>10</v>
      </c>
      <c r="I21" s="66"/>
    </row>
    <row r="22" ht="38" customHeight="1" spans="1:9">
      <c r="A22" s="36"/>
      <c r="B22" s="49" t="s">
        <v>68</v>
      </c>
      <c r="C22" s="44"/>
      <c r="D22" s="51" t="s">
        <v>470</v>
      </c>
      <c r="E22" s="51" t="s">
        <v>182</v>
      </c>
      <c r="F22" s="42" t="s">
        <v>182</v>
      </c>
      <c r="G22" s="42">
        <v>10</v>
      </c>
      <c r="H22" s="42">
        <v>10</v>
      </c>
      <c r="I22" s="66"/>
    </row>
    <row r="23" ht="49.5" spans="1:9">
      <c r="A23" s="36"/>
      <c r="B23" s="49"/>
      <c r="C23" s="71"/>
      <c r="D23" s="51" t="s">
        <v>471</v>
      </c>
      <c r="E23" s="51" t="s">
        <v>75</v>
      </c>
      <c r="F23" s="42" t="s">
        <v>75</v>
      </c>
      <c r="G23" s="42">
        <v>5</v>
      </c>
      <c r="H23" s="42">
        <v>5</v>
      </c>
      <c r="I23" s="66"/>
    </row>
    <row r="24" ht="30" customHeight="1" spans="1:9">
      <c r="A24" s="36"/>
      <c r="B24" s="49" t="s">
        <v>68</v>
      </c>
      <c r="C24" s="45" t="s">
        <v>79</v>
      </c>
      <c r="D24" s="51" t="s">
        <v>70</v>
      </c>
      <c r="E24" s="51"/>
      <c r="F24" s="42"/>
      <c r="G24" s="42"/>
      <c r="H24" s="42"/>
      <c r="I24" s="66"/>
    </row>
    <row r="25" ht="37" customHeight="1" spans="1:9">
      <c r="A25" s="36"/>
      <c r="B25" s="49" t="s">
        <v>68</v>
      </c>
      <c r="C25" s="45" t="s">
        <v>80</v>
      </c>
      <c r="D25" s="40" t="s">
        <v>472</v>
      </c>
      <c r="E25" s="40" t="s">
        <v>361</v>
      </c>
      <c r="F25" s="42" t="s">
        <v>362</v>
      </c>
      <c r="G25" s="42">
        <v>15</v>
      </c>
      <c r="H25" s="42">
        <v>15</v>
      </c>
      <c r="I25" s="66"/>
    </row>
    <row r="26" ht="16.5" customHeight="1" spans="1:9">
      <c r="A26" s="55"/>
      <c r="B26" s="7" t="s">
        <v>89</v>
      </c>
      <c r="C26" s="7"/>
      <c r="D26" s="7"/>
      <c r="E26" s="7"/>
      <c r="F26" s="7"/>
      <c r="G26" s="56"/>
      <c r="H26" s="12">
        <f ca="1">SUM(INDIRECT("H12:H"&amp;ROW()-1))</f>
        <v>90</v>
      </c>
      <c r="I26" s="23" t="s">
        <v>18</v>
      </c>
    </row>
    <row r="27" ht="16.5" customHeight="1" spans="1:9">
      <c r="A27" s="7" t="s">
        <v>90</v>
      </c>
      <c r="B27" s="7"/>
      <c r="C27" s="7"/>
      <c r="D27" s="7"/>
      <c r="E27" s="7"/>
      <c r="F27" s="7"/>
      <c r="G27" s="56"/>
      <c r="H27" s="57">
        <f ca="1">H26+I7</f>
        <v>100</v>
      </c>
      <c r="I27" s="23"/>
    </row>
    <row r="28" ht="27" customHeight="1" spans="1:9">
      <c r="A28" s="58" t="s">
        <v>91</v>
      </c>
      <c r="B28" s="59"/>
      <c r="C28" s="59"/>
      <c r="D28" s="59"/>
      <c r="E28" s="59"/>
      <c r="F28" s="59"/>
      <c r="G28" s="60"/>
      <c r="H28" s="60"/>
      <c r="I28" s="60"/>
    </row>
    <row r="29" ht="24" customHeight="1" spans="1:9">
      <c r="A29" s="59"/>
      <c r="B29" s="59"/>
      <c r="C29" s="59"/>
      <c r="D29" s="59"/>
      <c r="E29" s="59"/>
      <c r="F29" s="59"/>
      <c r="G29" s="59"/>
      <c r="H29" s="59"/>
      <c r="I29" s="59"/>
    </row>
    <row r="30" ht="21" customHeight="1" spans="1:9">
      <c r="A30" s="59"/>
      <c r="B30" s="59"/>
      <c r="C30" s="59"/>
      <c r="D30" s="59"/>
      <c r="E30" s="59"/>
      <c r="F30" s="59"/>
      <c r="G30" s="59"/>
      <c r="H30" s="59"/>
      <c r="I30" s="59"/>
    </row>
    <row r="31" ht="17" customHeight="1" spans="1:9">
      <c r="A31" s="59"/>
      <c r="B31" s="59"/>
      <c r="C31" s="59"/>
      <c r="D31" s="59"/>
      <c r="E31" s="59"/>
      <c r="F31" s="59"/>
      <c r="G31" s="59"/>
      <c r="H31" s="59"/>
      <c r="I31" s="59"/>
    </row>
    <row r="32" ht="11" customHeight="1" spans="1:9">
      <c r="A32" s="59"/>
      <c r="B32" s="59"/>
      <c r="C32" s="59"/>
      <c r="D32" s="59"/>
      <c r="E32" s="59"/>
      <c r="F32" s="59"/>
      <c r="G32" s="59"/>
      <c r="H32" s="59"/>
      <c r="I32" s="59"/>
    </row>
    <row r="33" customHeight="1" spans="2:9">
      <c r="B33" s="61"/>
      <c r="C33" s="61"/>
      <c r="D33" s="61"/>
      <c r="E33" s="61"/>
      <c r="F33" s="61"/>
      <c r="G33" s="61"/>
      <c r="H33" s="61"/>
      <c r="I33" s="61"/>
    </row>
    <row r="34" customHeight="1" spans="2:9">
      <c r="B34" s="61"/>
      <c r="C34" s="61"/>
      <c r="D34" s="61"/>
      <c r="E34" s="61"/>
      <c r="F34" s="61"/>
      <c r="G34" s="61"/>
      <c r="H34" s="61"/>
      <c r="I34" s="61"/>
    </row>
    <row r="35" customHeight="1" spans="2:9">
      <c r="B35" s="61"/>
      <c r="C35" s="61"/>
      <c r="D35" s="61"/>
      <c r="E35" s="61"/>
      <c r="F35" s="61"/>
      <c r="G35" s="61"/>
      <c r="H35" s="61"/>
      <c r="I35" s="61"/>
    </row>
  </sheetData>
  <mergeCells count="28">
    <mergeCell ref="A1:I1"/>
    <mergeCell ref="A2:I2"/>
    <mergeCell ref="A3:B3"/>
    <mergeCell ref="C3:D3"/>
    <mergeCell ref="B4:E4"/>
    <mergeCell ref="G4:I4"/>
    <mergeCell ref="B5:E5"/>
    <mergeCell ref="G5:I5"/>
    <mergeCell ref="B6:C6"/>
    <mergeCell ref="B7:C7"/>
    <mergeCell ref="B8:C8"/>
    <mergeCell ref="B9:C9"/>
    <mergeCell ref="B10:C10"/>
    <mergeCell ref="B11:E11"/>
    <mergeCell ref="F11:I11"/>
    <mergeCell ref="B12:E12"/>
    <mergeCell ref="F12:I12"/>
    <mergeCell ref="B26:F26"/>
    <mergeCell ref="A27:F27"/>
    <mergeCell ref="A6:A10"/>
    <mergeCell ref="A11:A12"/>
    <mergeCell ref="A13:A25"/>
    <mergeCell ref="B14:B19"/>
    <mergeCell ref="B20:B25"/>
    <mergeCell ref="C14:C15"/>
    <mergeCell ref="C16:C17"/>
    <mergeCell ref="C21:C23"/>
    <mergeCell ref="A28:I32"/>
  </mergeCells>
  <pageMargins left="0.7" right="0.7" top="0.75" bottom="0.75" header="0.3" footer="0.3"/>
  <pageSetup paperSize="9" scale="6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tabSelected="1" view="pageBreakPreview" zoomScaleNormal="90" topLeftCell="A21" workbookViewId="0">
      <selection activeCell="N29" sqref="N29"/>
    </sheetView>
  </sheetViews>
  <sheetFormatPr defaultColWidth="9" defaultRowHeight="14.25"/>
  <cols>
    <col min="1" max="1" width="12.775" customWidth="1"/>
    <col min="2" max="2" width="10.2166666666667" customWidth="1"/>
    <col min="3" max="3" width="13.9166666666667" customWidth="1"/>
    <col min="4" max="4" width="18.9666666666667" customWidth="1"/>
    <col min="5" max="5" width="14.225" customWidth="1"/>
    <col min="6" max="6" width="23.75" customWidth="1"/>
    <col min="7" max="7" width="8.96666666666667" customWidth="1"/>
    <col min="8" max="8" width="10.2166666666667" customWidth="1"/>
    <col min="9" max="9" width="31.3833333333333" customWidth="1"/>
  </cols>
  <sheetData>
    <row r="1" ht="24.75" spans="1:9">
      <c r="A1" s="2" t="s">
        <v>0</v>
      </c>
      <c r="B1" s="2"/>
      <c r="C1" s="2"/>
      <c r="D1" s="2"/>
      <c r="E1" s="2"/>
      <c r="F1" s="2"/>
      <c r="G1" s="2"/>
      <c r="H1" s="2"/>
      <c r="I1" s="2"/>
    </row>
    <row r="2" ht="17.25" spans="1:9">
      <c r="A2" s="3" t="s">
        <v>1</v>
      </c>
      <c r="B2" s="3"/>
      <c r="C2" s="3"/>
      <c r="D2" s="3"/>
      <c r="E2" s="3"/>
      <c r="F2" s="3"/>
      <c r="G2" s="3"/>
      <c r="H2" s="3"/>
      <c r="I2" s="3"/>
    </row>
    <row r="3" ht="21" spans="1:9">
      <c r="A3" s="4" t="s">
        <v>2</v>
      </c>
      <c r="B3" s="4"/>
      <c r="C3" s="5" t="s">
        <v>3</v>
      </c>
      <c r="D3" s="5"/>
      <c r="E3" s="6"/>
      <c r="F3" s="6"/>
      <c r="G3" s="6"/>
      <c r="H3" s="6"/>
      <c r="I3" s="6"/>
    </row>
    <row r="4" ht="16.5" spans="1:9">
      <c r="A4" s="7" t="s">
        <v>4</v>
      </c>
      <c r="B4" s="8" t="s">
        <v>473</v>
      </c>
      <c r="C4" s="9"/>
      <c r="D4" s="9"/>
      <c r="E4" s="10"/>
      <c r="F4" s="7" t="s">
        <v>6</v>
      </c>
      <c r="G4" s="67">
        <v>325000</v>
      </c>
      <c r="H4" s="67"/>
      <c r="I4" s="67"/>
    </row>
    <row r="5" ht="16.5" spans="1:9">
      <c r="A5" s="7" t="s">
        <v>7</v>
      </c>
      <c r="B5" s="8" t="s">
        <v>3</v>
      </c>
      <c r="C5" s="9"/>
      <c r="D5" s="9"/>
      <c r="E5" s="10"/>
      <c r="F5" s="7" t="s">
        <v>8</v>
      </c>
      <c r="G5" s="12" t="s">
        <v>3</v>
      </c>
      <c r="H5" s="12"/>
      <c r="I5" s="12"/>
    </row>
    <row r="6" s="1" customFormat="1" ht="33" spans="1:9">
      <c r="A6" s="13" t="s">
        <v>9</v>
      </c>
      <c r="B6" s="14"/>
      <c r="C6" s="14"/>
      <c r="D6" s="15" t="s">
        <v>10</v>
      </c>
      <c r="E6" s="15" t="s">
        <v>11</v>
      </c>
      <c r="F6" s="15" t="s">
        <v>12</v>
      </c>
      <c r="G6" s="15" t="s">
        <v>13</v>
      </c>
      <c r="H6" s="15" t="s">
        <v>14</v>
      </c>
      <c r="I6" s="15" t="s">
        <v>15</v>
      </c>
    </row>
    <row r="7" ht="16.5" spans="1:9">
      <c r="A7" s="16"/>
      <c r="B7" s="17" t="s">
        <v>16</v>
      </c>
      <c r="C7" s="17"/>
      <c r="D7" s="24">
        <v>360000</v>
      </c>
      <c r="E7" s="24">
        <v>325000</v>
      </c>
      <c r="F7" s="24">
        <v>324152</v>
      </c>
      <c r="G7" s="19">
        <v>10</v>
      </c>
      <c r="H7" s="20">
        <f>F7/E7</f>
        <v>0.997390769230769</v>
      </c>
      <c r="I7" s="11">
        <f>H7*G7</f>
        <v>9.97390769230769</v>
      </c>
    </row>
    <row r="8" ht="16.5" spans="1:9">
      <c r="A8" s="16"/>
      <c r="B8" s="21" t="s">
        <v>17</v>
      </c>
      <c r="C8" s="22"/>
      <c r="D8" s="24">
        <v>360000</v>
      </c>
      <c r="E8" s="24">
        <v>325000</v>
      </c>
      <c r="F8" s="24">
        <v>324152</v>
      </c>
      <c r="G8" s="23" t="s">
        <v>18</v>
      </c>
      <c r="H8" s="24"/>
      <c r="I8" s="23" t="s">
        <v>18</v>
      </c>
    </row>
    <row r="9" ht="16.5" spans="1:9">
      <c r="A9" s="16"/>
      <c r="B9" s="21" t="s">
        <v>19</v>
      </c>
      <c r="C9" s="22"/>
      <c r="D9" s="24"/>
      <c r="E9" s="25"/>
      <c r="F9" s="25"/>
      <c r="G9" s="23" t="s">
        <v>18</v>
      </c>
      <c r="H9" s="24"/>
      <c r="I9" s="23" t="s">
        <v>18</v>
      </c>
    </row>
    <row r="10" ht="16.5" spans="1:9">
      <c r="A10" s="26"/>
      <c r="B10" s="27" t="s">
        <v>20</v>
      </c>
      <c r="C10" s="27"/>
      <c r="D10" s="24"/>
      <c r="E10" s="25"/>
      <c r="F10" s="25"/>
      <c r="G10" s="23" t="s">
        <v>18</v>
      </c>
      <c r="H10" s="24"/>
      <c r="I10" s="23" t="s">
        <v>18</v>
      </c>
    </row>
    <row r="11" ht="16.5" spans="1:9">
      <c r="A11" s="15" t="s">
        <v>21</v>
      </c>
      <c r="B11" s="28" t="s">
        <v>22</v>
      </c>
      <c r="C11" s="29"/>
      <c r="D11" s="29"/>
      <c r="E11" s="30"/>
      <c r="F11" s="7" t="s">
        <v>23</v>
      </c>
      <c r="G11" s="7"/>
      <c r="H11" s="7"/>
      <c r="I11" s="7"/>
    </row>
    <row r="12" ht="165" customHeight="1" spans="1:9">
      <c r="A12" s="15"/>
      <c r="B12" s="31" t="s">
        <v>474</v>
      </c>
      <c r="C12" s="32"/>
      <c r="D12" s="32"/>
      <c r="E12" s="33"/>
      <c r="F12" s="68" t="s">
        <v>475</v>
      </c>
      <c r="G12" s="68"/>
      <c r="H12" s="68"/>
      <c r="I12" s="68"/>
    </row>
    <row r="13" ht="16.5" spans="1:9">
      <c r="A13" s="15" t="s">
        <v>26</v>
      </c>
      <c r="B13" s="35" t="s">
        <v>27</v>
      </c>
      <c r="C13" s="35" t="s">
        <v>28</v>
      </c>
      <c r="D13" s="17" t="s">
        <v>29</v>
      </c>
      <c r="E13" s="17" t="s">
        <v>30</v>
      </c>
      <c r="F13" s="15" t="s">
        <v>31</v>
      </c>
      <c r="G13" s="17" t="s">
        <v>32</v>
      </c>
      <c r="H13" s="17" t="s">
        <v>33</v>
      </c>
      <c r="I13" s="15" t="s">
        <v>34</v>
      </c>
    </row>
    <row r="14" ht="33" spans="1:9">
      <c r="A14" s="36"/>
      <c r="B14" s="37" t="s">
        <v>35</v>
      </c>
      <c r="C14" s="38" t="s">
        <v>36</v>
      </c>
      <c r="D14" s="51" t="s">
        <v>476</v>
      </c>
      <c r="E14" s="52" t="s">
        <v>238</v>
      </c>
      <c r="F14" s="69" t="s">
        <v>477</v>
      </c>
      <c r="G14" s="42">
        <v>4</v>
      </c>
      <c r="H14" s="42">
        <v>4</v>
      </c>
      <c r="I14" s="66"/>
    </row>
    <row r="15" ht="66" spans="1:9">
      <c r="A15" s="36"/>
      <c r="B15" s="43"/>
      <c r="C15" s="44"/>
      <c r="D15" s="51" t="s">
        <v>478</v>
      </c>
      <c r="E15" s="52">
        <v>12</v>
      </c>
      <c r="F15" s="69" t="s">
        <v>479</v>
      </c>
      <c r="G15" s="42">
        <v>4</v>
      </c>
      <c r="H15" s="42">
        <v>4</v>
      </c>
      <c r="I15" s="66"/>
    </row>
    <row r="16" ht="16.5" spans="1:9">
      <c r="A16" s="36"/>
      <c r="B16" s="43"/>
      <c r="C16" s="44"/>
      <c r="D16" s="51" t="s">
        <v>480</v>
      </c>
      <c r="E16" s="52" t="s">
        <v>481</v>
      </c>
      <c r="F16" s="69" t="s">
        <v>481</v>
      </c>
      <c r="G16" s="42">
        <v>4</v>
      </c>
      <c r="H16" s="42">
        <v>4</v>
      </c>
      <c r="I16" s="66"/>
    </row>
    <row r="17" ht="66" spans="1:10">
      <c r="A17" s="36"/>
      <c r="B17" s="43"/>
      <c r="C17" s="44"/>
      <c r="D17" s="39" t="s">
        <v>482</v>
      </c>
      <c r="E17" s="39" t="s">
        <v>483</v>
      </c>
      <c r="F17" s="50" t="s">
        <v>484</v>
      </c>
      <c r="G17" s="47">
        <v>4</v>
      </c>
      <c r="H17" s="47">
        <v>4</v>
      </c>
      <c r="I17" s="63" t="s">
        <v>485</v>
      </c>
      <c r="J17" s="64"/>
    </row>
    <row r="18" ht="16.5" spans="1:10">
      <c r="A18" s="36"/>
      <c r="B18" s="43"/>
      <c r="C18" s="45" t="s">
        <v>51</v>
      </c>
      <c r="D18" s="39" t="s">
        <v>486</v>
      </c>
      <c r="E18" s="39" t="s">
        <v>38</v>
      </c>
      <c r="F18" s="70">
        <v>1</v>
      </c>
      <c r="G18" s="47">
        <v>4</v>
      </c>
      <c r="H18" s="47">
        <v>4</v>
      </c>
      <c r="I18" s="66"/>
      <c r="J18" s="64"/>
    </row>
    <row r="19" ht="16.5" spans="1:10">
      <c r="A19" s="36"/>
      <c r="B19" s="43"/>
      <c r="C19" s="45"/>
      <c r="D19" s="39" t="s">
        <v>487</v>
      </c>
      <c r="E19" s="39" t="s">
        <v>38</v>
      </c>
      <c r="F19" s="70">
        <v>1</v>
      </c>
      <c r="G19" s="47">
        <v>4</v>
      </c>
      <c r="H19" s="47">
        <v>4</v>
      </c>
      <c r="I19" s="66"/>
      <c r="J19" s="64"/>
    </row>
    <row r="20" ht="99" spans="1:9">
      <c r="A20" s="36"/>
      <c r="B20" s="43"/>
      <c r="C20" s="45"/>
      <c r="D20" s="51" t="s">
        <v>488</v>
      </c>
      <c r="E20" s="51" t="s">
        <v>489</v>
      </c>
      <c r="F20" s="70" t="s">
        <v>490</v>
      </c>
      <c r="G20" s="47">
        <v>4</v>
      </c>
      <c r="H20" s="47">
        <v>4</v>
      </c>
      <c r="I20" s="66"/>
    </row>
    <row r="21" ht="132" spans="1:9">
      <c r="A21" s="36"/>
      <c r="B21" s="43"/>
      <c r="C21" s="45"/>
      <c r="D21" s="39" t="s">
        <v>491</v>
      </c>
      <c r="E21" s="39" t="s">
        <v>492</v>
      </c>
      <c r="F21" s="70" t="s">
        <v>493</v>
      </c>
      <c r="G21" s="47">
        <v>4</v>
      </c>
      <c r="H21" s="47">
        <v>4</v>
      </c>
      <c r="I21" s="66"/>
    </row>
    <row r="22" ht="16.5" spans="1:10">
      <c r="A22" s="36"/>
      <c r="B22" s="43"/>
      <c r="C22" s="38" t="s">
        <v>61</v>
      </c>
      <c r="D22" s="39" t="s">
        <v>494</v>
      </c>
      <c r="E22" s="39" t="s">
        <v>314</v>
      </c>
      <c r="F22" s="70" t="s">
        <v>314</v>
      </c>
      <c r="G22" s="47">
        <v>3</v>
      </c>
      <c r="H22" s="47">
        <v>3</v>
      </c>
      <c r="I22" s="66"/>
      <c r="J22" s="64"/>
    </row>
    <row r="23" ht="16.5" spans="1:10">
      <c r="A23" s="36"/>
      <c r="B23" s="43"/>
      <c r="C23" s="44"/>
      <c r="D23" s="39" t="s">
        <v>495</v>
      </c>
      <c r="E23" s="39" t="s">
        <v>496</v>
      </c>
      <c r="F23" s="70" t="s">
        <v>496</v>
      </c>
      <c r="G23" s="47">
        <v>3</v>
      </c>
      <c r="H23" s="47">
        <v>3</v>
      </c>
      <c r="I23" s="66"/>
      <c r="J23" s="64"/>
    </row>
    <row r="24" ht="33" spans="1:9">
      <c r="A24" s="36"/>
      <c r="B24" s="43"/>
      <c r="C24" s="44"/>
      <c r="D24" s="39" t="s">
        <v>497</v>
      </c>
      <c r="E24" s="39" t="s">
        <v>498</v>
      </c>
      <c r="F24" s="70" t="s">
        <v>499</v>
      </c>
      <c r="G24" s="47">
        <v>4</v>
      </c>
      <c r="H24" s="47">
        <v>4</v>
      </c>
      <c r="I24" s="66"/>
    </row>
    <row r="25" ht="49.5" spans="1:9">
      <c r="A25" s="36"/>
      <c r="B25" s="43"/>
      <c r="C25" s="71"/>
      <c r="D25" s="51" t="s">
        <v>500</v>
      </c>
      <c r="E25" s="51" t="s">
        <v>82</v>
      </c>
      <c r="F25" s="53" t="s">
        <v>501</v>
      </c>
      <c r="G25" s="42">
        <v>4</v>
      </c>
      <c r="H25" s="42">
        <v>4</v>
      </c>
      <c r="I25" s="66"/>
    </row>
    <row r="26" ht="33" spans="1:9">
      <c r="A26" s="36"/>
      <c r="B26" s="72"/>
      <c r="C26" s="38" t="s">
        <v>65</v>
      </c>
      <c r="D26" s="52" t="s">
        <v>502</v>
      </c>
      <c r="E26" s="73" t="s">
        <v>503</v>
      </c>
      <c r="F26" s="53" t="s">
        <v>503</v>
      </c>
      <c r="G26" s="42">
        <v>4</v>
      </c>
      <c r="H26" s="42">
        <v>4</v>
      </c>
      <c r="I26" s="66"/>
    </row>
    <row r="27" ht="16.5" spans="1:9">
      <c r="A27" s="36"/>
      <c r="B27" s="49" t="s">
        <v>68</v>
      </c>
      <c r="C27" s="45" t="s">
        <v>69</v>
      </c>
      <c r="D27" s="52" t="s">
        <v>70</v>
      </c>
      <c r="E27" s="52"/>
      <c r="F27" s="42"/>
      <c r="G27" s="42"/>
      <c r="H27" s="42"/>
      <c r="I27" s="66"/>
    </row>
    <row r="28" ht="132" spans="1:9">
      <c r="A28" s="36"/>
      <c r="B28" s="49"/>
      <c r="C28" s="38" t="s">
        <v>71</v>
      </c>
      <c r="D28" s="40" t="s">
        <v>504</v>
      </c>
      <c r="E28" s="40" t="s">
        <v>346</v>
      </c>
      <c r="F28" s="53" t="s">
        <v>505</v>
      </c>
      <c r="G28" s="42">
        <v>6</v>
      </c>
      <c r="H28" s="42">
        <v>6</v>
      </c>
      <c r="I28" s="66"/>
    </row>
    <row r="29" ht="198" spans="1:9">
      <c r="A29" s="36"/>
      <c r="B29" s="49"/>
      <c r="C29" s="44"/>
      <c r="D29" s="51" t="s">
        <v>506</v>
      </c>
      <c r="E29" s="52" t="s">
        <v>182</v>
      </c>
      <c r="F29" s="53" t="s">
        <v>507</v>
      </c>
      <c r="G29" s="42">
        <v>6</v>
      </c>
      <c r="H29" s="42">
        <v>6</v>
      </c>
      <c r="I29" s="66"/>
    </row>
    <row r="30" ht="198" spans="1:9">
      <c r="A30" s="36"/>
      <c r="B30" s="49" t="s">
        <v>68</v>
      </c>
      <c r="C30" s="44"/>
      <c r="D30" s="51" t="s">
        <v>508</v>
      </c>
      <c r="E30" s="52" t="s">
        <v>346</v>
      </c>
      <c r="F30" s="53" t="s">
        <v>509</v>
      </c>
      <c r="G30" s="42">
        <v>6</v>
      </c>
      <c r="H30" s="42">
        <v>6</v>
      </c>
      <c r="I30" s="66"/>
    </row>
    <row r="31" ht="33" spans="1:10">
      <c r="A31" s="36"/>
      <c r="B31" s="49"/>
      <c r="C31" s="44"/>
      <c r="D31" s="39" t="s">
        <v>510</v>
      </c>
      <c r="E31" s="40" t="s">
        <v>182</v>
      </c>
      <c r="F31" s="47" t="s">
        <v>182</v>
      </c>
      <c r="G31" s="47">
        <v>5</v>
      </c>
      <c r="H31" s="47">
        <v>5</v>
      </c>
      <c r="I31" s="66"/>
      <c r="J31" s="64"/>
    </row>
    <row r="32" ht="33" spans="1:10">
      <c r="A32" s="36"/>
      <c r="B32" s="49"/>
      <c r="C32" s="71"/>
      <c r="D32" s="39" t="s">
        <v>193</v>
      </c>
      <c r="E32" s="40" t="s">
        <v>511</v>
      </c>
      <c r="F32" s="47" t="s">
        <v>511</v>
      </c>
      <c r="G32" s="47">
        <v>5</v>
      </c>
      <c r="H32" s="47">
        <v>5</v>
      </c>
      <c r="I32" s="66"/>
      <c r="J32" s="64"/>
    </row>
    <row r="33" ht="16.5" spans="1:9">
      <c r="A33" s="36"/>
      <c r="B33" s="49" t="s">
        <v>68</v>
      </c>
      <c r="C33" s="45" t="s">
        <v>79</v>
      </c>
      <c r="D33" s="52" t="s">
        <v>70</v>
      </c>
      <c r="E33" s="52"/>
      <c r="F33" s="42"/>
      <c r="G33" s="42"/>
      <c r="H33" s="42"/>
      <c r="I33" s="66"/>
    </row>
    <row r="34" ht="33" spans="1:9">
      <c r="A34" s="36"/>
      <c r="B34" s="49" t="s">
        <v>68</v>
      </c>
      <c r="C34" s="45" t="s">
        <v>80</v>
      </c>
      <c r="D34" s="74" t="s">
        <v>512</v>
      </c>
      <c r="E34" s="74" t="s">
        <v>513</v>
      </c>
      <c r="F34" s="75" t="s">
        <v>514</v>
      </c>
      <c r="G34" s="42">
        <v>12</v>
      </c>
      <c r="H34" s="42">
        <v>12</v>
      </c>
      <c r="I34" s="66"/>
    </row>
    <row r="35" ht="16.5" spans="1:9">
      <c r="A35" s="55"/>
      <c r="B35" s="7" t="s">
        <v>89</v>
      </c>
      <c r="C35" s="7"/>
      <c r="D35" s="7"/>
      <c r="E35" s="7"/>
      <c r="F35" s="7"/>
      <c r="G35" s="56"/>
      <c r="H35" s="12">
        <f ca="1">SUM(INDIRECT("H12:H"&amp;ROW()-1))</f>
        <v>90</v>
      </c>
      <c r="I35" s="23" t="s">
        <v>18</v>
      </c>
    </row>
    <row r="36" ht="16.5" spans="1:9">
      <c r="A36" s="7" t="s">
        <v>90</v>
      </c>
      <c r="B36" s="7"/>
      <c r="C36" s="7"/>
      <c r="D36" s="7"/>
      <c r="E36" s="7"/>
      <c r="F36" s="7"/>
      <c r="G36" s="56"/>
      <c r="H36" s="57">
        <f ca="1">H35+I7</f>
        <v>99.9739076923077</v>
      </c>
      <c r="I36" s="23"/>
    </row>
    <row r="37" spans="1:9">
      <c r="A37" s="58" t="s">
        <v>91</v>
      </c>
      <c r="B37" s="59"/>
      <c r="C37" s="59"/>
      <c r="D37" s="59"/>
      <c r="E37" s="59"/>
      <c r="F37" s="59"/>
      <c r="G37" s="60"/>
      <c r="H37" s="60"/>
      <c r="I37" s="60"/>
    </row>
    <row r="38" spans="1:9">
      <c r="A38" s="59"/>
      <c r="B38" s="59"/>
      <c r="C38" s="59"/>
      <c r="D38" s="59"/>
      <c r="E38" s="59"/>
      <c r="F38" s="59"/>
      <c r="G38" s="59"/>
      <c r="H38" s="59"/>
      <c r="I38" s="59"/>
    </row>
    <row r="39" spans="1:9">
      <c r="A39" s="59"/>
      <c r="B39" s="59"/>
      <c r="C39" s="59"/>
      <c r="D39" s="59"/>
      <c r="E39" s="59"/>
      <c r="F39" s="59"/>
      <c r="G39" s="59"/>
      <c r="H39" s="59"/>
      <c r="I39" s="59"/>
    </row>
    <row r="40" spans="1:9">
      <c r="A40" s="59"/>
      <c r="B40" s="59"/>
      <c r="C40" s="59"/>
      <c r="D40" s="59"/>
      <c r="E40" s="59"/>
      <c r="F40" s="59"/>
      <c r="G40" s="59"/>
      <c r="H40" s="59"/>
      <c r="I40" s="59"/>
    </row>
    <row r="41" spans="1:9">
      <c r="A41" s="59"/>
      <c r="B41" s="59"/>
      <c r="C41" s="59"/>
      <c r="D41" s="59"/>
      <c r="E41" s="59"/>
      <c r="F41" s="59"/>
      <c r="G41" s="59"/>
      <c r="H41" s="59"/>
      <c r="I41" s="59"/>
    </row>
    <row r="42" spans="2:9">
      <c r="B42" s="61"/>
      <c r="C42" s="61"/>
      <c r="D42" s="61"/>
      <c r="E42" s="61"/>
      <c r="F42" s="61"/>
      <c r="G42" s="61"/>
      <c r="H42" s="61"/>
      <c r="I42" s="61"/>
    </row>
    <row r="43" spans="2:9">
      <c r="B43" s="61"/>
      <c r="C43" s="61"/>
      <c r="D43" s="61"/>
      <c r="E43" s="61"/>
      <c r="F43" s="61"/>
      <c r="G43" s="61"/>
      <c r="H43" s="61"/>
      <c r="I43" s="61"/>
    </row>
    <row r="44" spans="2:9">
      <c r="B44" s="61"/>
      <c r="C44" s="61"/>
      <c r="D44" s="61"/>
      <c r="E44" s="61"/>
      <c r="F44" s="61"/>
      <c r="G44" s="61"/>
      <c r="H44" s="61"/>
      <c r="I44" s="61"/>
    </row>
  </sheetData>
  <mergeCells count="29">
    <mergeCell ref="A1:I1"/>
    <mergeCell ref="A2:I2"/>
    <mergeCell ref="A3:B3"/>
    <mergeCell ref="C3:D3"/>
    <mergeCell ref="B4:E4"/>
    <mergeCell ref="G4:I4"/>
    <mergeCell ref="B5:E5"/>
    <mergeCell ref="G5:I5"/>
    <mergeCell ref="B6:C6"/>
    <mergeCell ref="B7:C7"/>
    <mergeCell ref="B8:C8"/>
    <mergeCell ref="B9:C9"/>
    <mergeCell ref="B10:C10"/>
    <mergeCell ref="B11:E11"/>
    <mergeCell ref="F11:I11"/>
    <mergeCell ref="B12:E12"/>
    <mergeCell ref="F12:I12"/>
    <mergeCell ref="B35:F35"/>
    <mergeCell ref="A36:F36"/>
    <mergeCell ref="A6:A10"/>
    <mergeCell ref="A11:A12"/>
    <mergeCell ref="A13:A34"/>
    <mergeCell ref="B14:B26"/>
    <mergeCell ref="B27:B34"/>
    <mergeCell ref="C14:C17"/>
    <mergeCell ref="C18:C21"/>
    <mergeCell ref="C22:C25"/>
    <mergeCell ref="C28:C32"/>
    <mergeCell ref="A37:I41"/>
  </mergeCells>
  <pageMargins left="0.7" right="0.7" top="0.75" bottom="0.75" header="0.3" footer="0.3"/>
  <pageSetup paperSize="9" scale="4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2"/>
  <sheetViews>
    <sheetView view="pageBreakPreview" zoomScaleNormal="90" workbookViewId="0">
      <selection activeCell="C3" sqref="C3:D3"/>
    </sheetView>
  </sheetViews>
  <sheetFormatPr defaultColWidth="9" defaultRowHeight="14.25"/>
  <cols>
    <col min="1" max="1" width="12.775" customWidth="1"/>
    <col min="2" max="2" width="10.2166666666667" customWidth="1"/>
    <col min="3" max="3" width="13.9166666666667" customWidth="1"/>
    <col min="4" max="4" width="18.9666666666667" customWidth="1"/>
    <col min="5" max="5" width="13.6666666666667" customWidth="1"/>
    <col min="6" max="6" width="23.45" customWidth="1"/>
    <col min="7" max="7" width="8.96666666666667" customWidth="1"/>
    <col min="8" max="8" width="10.6916666666667" customWidth="1"/>
    <col min="9" max="9" width="31.8" customWidth="1"/>
  </cols>
  <sheetData>
    <row r="1" ht="24.75" spans="1:9">
      <c r="A1" s="2" t="s">
        <v>0</v>
      </c>
      <c r="B1" s="2"/>
      <c r="C1" s="2"/>
      <c r="D1" s="2"/>
      <c r="E1" s="2"/>
      <c r="F1" s="2"/>
      <c r="G1" s="2"/>
      <c r="H1" s="2"/>
      <c r="I1" s="2"/>
    </row>
    <row r="2" ht="17.25" spans="1:9">
      <c r="A2" s="3" t="s">
        <v>1</v>
      </c>
      <c r="B2" s="3"/>
      <c r="C2" s="3"/>
      <c r="D2" s="3"/>
      <c r="E2" s="3"/>
      <c r="F2" s="3"/>
      <c r="G2" s="3"/>
      <c r="H2" s="3"/>
      <c r="I2" s="3"/>
    </row>
    <row r="3" ht="21" spans="1:9">
      <c r="A3" s="4" t="s">
        <v>2</v>
      </c>
      <c r="B3" s="4"/>
      <c r="C3" s="5" t="s">
        <v>3</v>
      </c>
      <c r="D3" s="5"/>
      <c r="E3" s="6"/>
      <c r="F3" s="6"/>
      <c r="G3" s="6"/>
      <c r="H3" s="6"/>
      <c r="I3" s="6"/>
    </row>
    <row r="4" ht="16.5" spans="1:9">
      <c r="A4" s="7" t="s">
        <v>4</v>
      </c>
      <c r="B4" s="8" t="s">
        <v>515</v>
      </c>
      <c r="C4" s="9"/>
      <c r="D4" s="9"/>
      <c r="E4" s="10"/>
      <c r="F4" s="7" t="s">
        <v>6</v>
      </c>
      <c r="G4" s="11">
        <v>244790.16</v>
      </c>
      <c r="H4" s="11"/>
      <c r="I4" s="11"/>
    </row>
    <row r="5" ht="16.5" spans="1:9">
      <c r="A5" s="7" t="s">
        <v>7</v>
      </c>
      <c r="B5" s="8" t="s">
        <v>3</v>
      </c>
      <c r="C5" s="9"/>
      <c r="D5" s="9"/>
      <c r="E5" s="10"/>
      <c r="F5" s="7" t="s">
        <v>8</v>
      </c>
      <c r="G5" s="12" t="s">
        <v>3</v>
      </c>
      <c r="H5" s="12"/>
      <c r="I5" s="12"/>
    </row>
    <row r="6" s="1" customFormat="1" ht="16.5" spans="1:9">
      <c r="A6" s="13" t="s">
        <v>9</v>
      </c>
      <c r="B6" s="14"/>
      <c r="C6" s="14"/>
      <c r="D6" s="15" t="s">
        <v>10</v>
      </c>
      <c r="E6" s="15" t="s">
        <v>11</v>
      </c>
      <c r="F6" s="15" t="s">
        <v>12</v>
      </c>
      <c r="G6" s="15" t="s">
        <v>13</v>
      </c>
      <c r="H6" s="15" t="s">
        <v>14</v>
      </c>
      <c r="I6" s="15" t="s">
        <v>15</v>
      </c>
    </row>
    <row r="7" ht="16.5" spans="1:9">
      <c r="A7" s="16"/>
      <c r="B7" s="17" t="s">
        <v>16</v>
      </c>
      <c r="C7" s="17"/>
      <c r="D7" s="18">
        <v>294340</v>
      </c>
      <c r="E7" s="18">
        <v>244790.16</v>
      </c>
      <c r="F7" s="18">
        <v>243125.16</v>
      </c>
      <c r="G7" s="19">
        <v>10</v>
      </c>
      <c r="H7" s="20">
        <f>F7/E7</f>
        <v>0.99319825600833</v>
      </c>
      <c r="I7" s="11">
        <f>H7*G7</f>
        <v>9.9319825600833</v>
      </c>
    </row>
    <row r="8" ht="16.5" spans="1:9">
      <c r="A8" s="16"/>
      <c r="B8" s="21" t="s">
        <v>17</v>
      </c>
      <c r="C8" s="22"/>
      <c r="D8" s="18">
        <v>294340</v>
      </c>
      <c r="E8" s="18">
        <v>244790.16</v>
      </c>
      <c r="F8" s="18">
        <v>243125.16</v>
      </c>
      <c r="G8" s="23" t="s">
        <v>18</v>
      </c>
      <c r="H8" s="24"/>
      <c r="I8" s="23" t="s">
        <v>18</v>
      </c>
    </row>
    <row r="9" ht="16.5" spans="1:9">
      <c r="A9" s="16"/>
      <c r="B9" s="21" t="s">
        <v>19</v>
      </c>
      <c r="C9" s="22"/>
      <c r="D9" s="24"/>
      <c r="E9" s="25"/>
      <c r="F9" s="25"/>
      <c r="G9" s="23" t="s">
        <v>18</v>
      </c>
      <c r="H9" s="24"/>
      <c r="I9" s="23" t="s">
        <v>18</v>
      </c>
    </row>
    <row r="10" ht="16.5" spans="1:9">
      <c r="A10" s="26"/>
      <c r="B10" s="27" t="s">
        <v>20</v>
      </c>
      <c r="C10" s="27"/>
      <c r="D10" s="24"/>
      <c r="E10" s="25"/>
      <c r="F10" s="25"/>
      <c r="G10" s="23" t="s">
        <v>18</v>
      </c>
      <c r="H10" s="24"/>
      <c r="I10" s="23" t="s">
        <v>18</v>
      </c>
    </row>
    <row r="11" ht="16.5" spans="1:9">
      <c r="A11" s="15" t="s">
        <v>21</v>
      </c>
      <c r="B11" s="28" t="s">
        <v>22</v>
      </c>
      <c r="C11" s="29"/>
      <c r="D11" s="29"/>
      <c r="E11" s="30"/>
      <c r="F11" s="7" t="s">
        <v>23</v>
      </c>
      <c r="G11" s="7"/>
      <c r="H11" s="7"/>
      <c r="I11" s="7"/>
    </row>
    <row r="12" ht="169" customHeight="1" spans="1:10">
      <c r="A12" s="15"/>
      <c r="B12" s="31" t="s">
        <v>516</v>
      </c>
      <c r="C12" s="32"/>
      <c r="D12" s="32"/>
      <c r="E12" s="33"/>
      <c r="F12" s="34" t="s">
        <v>517</v>
      </c>
      <c r="G12" s="34"/>
      <c r="H12" s="34"/>
      <c r="I12" s="34"/>
      <c r="J12" s="62"/>
    </row>
    <row r="13" ht="16.5" spans="1:9">
      <c r="A13" s="15" t="s">
        <v>26</v>
      </c>
      <c r="B13" s="35" t="s">
        <v>27</v>
      </c>
      <c r="C13" s="35" t="s">
        <v>28</v>
      </c>
      <c r="D13" s="17" t="s">
        <v>29</v>
      </c>
      <c r="E13" s="17" t="s">
        <v>30</v>
      </c>
      <c r="F13" s="15" t="s">
        <v>31</v>
      </c>
      <c r="G13" s="17" t="s">
        <v>32</v>
      </c>
      <c r="H13" s="17" t="s">
        <v>33</v>
      </c>
      <c r="I13" s="15" t="s">
        <v>34</v>
      </c>
    </row>
    <row r="14" ht="49.5" spans="1:10">
      <c r="A14" s="36"/>
      <c r="B14" s="37" t="s">
        <v>35</v>
      </c>
      <c r="C14" s="38" t="s">
        <v>36</v>
      </c>
      <c r="D14" s="39" t="s">
        <v>518</v>
      </c>
      <c r="E14" s="40" t="s">
        <v>519</v>
      </c>
      <c r="F14" s="41" t="s">
        <v>520</v>
      </c>
      <c r="G14" s="42">
        <v>7</v>
      </c>
      <c r="H14" s="42">
        <v>7</v>
      </c>
      <c r="I14" s="63" t="s">
        <v>521</v>
      </c>
      <c r="J14" s="64"/>
    </row>
    <row r="15" ht="49.5" spans="1:9">
      <c r="A15" s="36"/>
      <c r="B15" s="43"/>
      <c r="C15" s="44"/>
      <c r="D15" s="39" t="s">
        <v>522</v>
      </c>
      <c r="E15" s="40" t="s">
        <v>523</v>
      </c>
      <c r="F15" s="42" t="s">
        <v>524</v>
      </c>
      <c r="G15" s="42">
        <v>7</v>
      </c>
      <c r="H15" s="42">
        <v>7</v>
      </c>
      <c r="I15" s="65" t="s">
        <v>525</v>
      </c>
    </row>
    <row r="16" ht="72" customHeight="1" spans="1:9">
      <c r="A16" s="36"/>
      <c r="B16" s="43"/>
      <c r="C16" s="45" t="s">
        <v>51</v>
      </c>
      <c r="D16" s="39" t="s">
        <v>526</v>
      </c>
      <c r="E16" s="40" t="s">
        <v>513</v>
      </c>
      <c r="F16" s="46" t="s">
        <v>527</v>
      </c>
      <c r="G16" s="47">
        <v>7</v>
      </c>
      <c r="H16" s="47">
        <v>7</v>
      </c>
      <c r="I16" s="65" t="s">
        <v>528</v>
      </c>
    </row>
    <row r="17" ht="33" spans="1:9">
      <c r="A17" s="36"/>
      <c r="B17" s="43"/>
      <c r="C17" s="45"/>
      <c r="D17" s="39" t="s">
        <v>529</v>
      </c>
      <c r="E17" s="40" t="s">
        <v>513</v>
      </c>
      <c r="F17" s="48">
        <v>0.95</v>
      </c>
      <c r="G17" s="47">
        <v>7</v>
      </c>
      <c r="H17" s="47">
        <v>7</v>
      </c>
      <c r="I17" s="66"/>
    </row>
    <row r="18" ht="33" spans="1:9">
      <c r="A18" s="36"/>
      <c r="B18" s="43"/>
      <c r="C18" s="45"/>
      <c r="D18" s="39" t="s">
        <v>530</v>
      </c>
      <c r="E18" s="40" t="s">
        <v>531</v>
      </c>
      <c r="F18" s="48">
        <v>1</v>
      </c>
      <c r="G18" s="47">
        <v>7</v>
      </c>
      <c r="H18" s="47">
        <v>7</v>
      </c>
      <c r="I18" s="66"/>
    </row>
    <row r="19" ht="16.5" spans="1:9">
      <c r="A19" s="36"/>
      <c r="B19" s="43"/>
      <c r="C19" s="38" t="s">
        <v>61</v>
      </c>
      <c r="D19" s="39" t="s">
        <v>532</v>
      </c>
      <c r="E19" s="40" t="s">
        <v>533</v>
      </c>
      <c r="F19" s="48" t="s">
        <v>533</v>
      </c>
      <c r="G19" s="47">
        <v>5</v>
      </c>
      <c r="H19" s="47">
        <v>5</v>
      </c>
      <c r="I19" s="66"/>
    </row>
    <row r="20" ht="16.5" spans="1:9">
      <c r="A20" s="36"/>
      <c r="B20" s="43"/>
      <c r="C20" s="38" t="s">
        <v>65</v>
      </c>
      <c r="D20" s="39" t="s">
        <v>66</v>
      </c>
      <c r="E20" s="40" t="s">
        <v>67</v>
      </c>
      <c r="F20" s="48" t="s">
        <v>67</v>
      </c>
      <c r="G20" s="47">
        <v>5</v>
      </c>
      <c r="H20" s="47">
        <v>5</v>
      </c>
      <c r="I20" s="66"/>
    </row>
    <row r="21" ht="33" spans="1:9">
      <c r="A21" s="36"/>
      <c r="B21" s="43"/>
      <c r="C21" s="44"/>
      <c r="D21" s="39" t="s">
        <v>534</v>
      </c>
      <c r="E21" s="40" t="s">
        <v>67</v>
      </c>
      <c r="F21" s="48" t="s">
        <v>67</v>
      </c>
      <c r="G21" s="47">
        <v>5</v>
      </c>
      <c r="H21" s="47">
        <v>5</v>
      </c>
      <c r="I21" s="66"/>
    </row>
    <row r="22" ht="17" customHeight="1" spans="1:9">
      <c r="A22" s="36"/>
      <c r="B22" s="49" t="s">
        <v>68</v>
      </c>
      <c r="C22" s="45" t="s">
        <v>69</v>
      </c>
      <c r="D22" s="40" t="s">
        <v>70</v>
      </c>
      <c r="E22" s="40"/>
      <c r="F22" s="46"/>
      <c r="G22" s="42"/>
      <c r="H22" s="42"/>
      <c r="I22" s="66"/>
    </row>
    <row r="23" ht="33" spans="1:9">
      <c r="A23" s="36"/>
      <c r="B23" s="49"/>
      <c r="C23" s="38" t="s">
        <v>71</v>
      </c>
      <c r="D23" s="39" t="s">
        <v>535</v>
      </c>
      <c r="E23" s="39" t="s">
        <v>346</v>
      </c>
      <c r="F23" s="48" t="s">
        <v>346</v>
      </c>
      <c r="G23" s="42">
        <v>3</v>
      </c>
      <c r="H23" s="42">
        <v>3</v>
      </c>
      <c r="I23" s="66"/>
    </row>
    <row r="24" ht="16.5" spans="1:9">
      <c r="A24" s="36"/>
      <c r="B24" s="49"/>
      <c r="C24" s="44"/>
      <c r="D24" s="39" t="s">
        <v>536</v>
      </c>
      <c r="E24" s="39" t="s">
        <v>346</v>
      </c>
      <c r="F24" s="50" t="s">
        <v>346</v>
      </c>
      <c r="G24" s="42">
        <v>3</v>
      </c>
      <c r="H24" s="42">
        <v>3</v>
      </c>
      <c r="I24" s="66"/>
    </row>
    <row r="25" ht="148.5" spans="1:9">
      <c r="A25" s="36"/>
      <c r="B25" s="49"/>
      <c r="C25" s="44"/>
      <c r="D25" s="51" t="s">
        <v>537</v>
      </c>
      <c r="E25" s="52" t="s">
        <v>538</v>
      </c>
      <c r="F25" s="53" t="s">
        <v>190</v>
      </c>
      <c r="G25" s="42">
        <v>4</v>
      </c>
      <c r="H25" s="42">
        <v>4</v>
      </c>
      <c r="I25" s="66"/>
    </row>
    <row r="26" ht="99" spans="1:9">
      <c r="A26" s="36"/>
      <c r="B26" s="49"/>
      <c r="C26" s="44"/>
      <c r="D26" s="51" t="s">
        <v>539</v>
      </c>
      <c r="E26" s="52" t="s">
        <v>538</v>
      </c>
      <c r="F26" s="53" t="s">
        <v>540</v>
      </c>
      <c r="G26" s="42">
        <v>4</v>
      </c>
      <c r="H26" s="42">
        <v>4</v>
      </c>
      <c r="I26" s="66"/>
    </row>
    <row r="27" ht="165" spans="1:9">
      <c r="A27" s="36"/>
      <c r="B27" s="49"/>
      <c r="C27" s="44"/>
      <c r="D27" s="51" t="s">
        <v>541</v>
      </c>
      <c r="E27" s="52" t="s">
        <v>542</v>
      </c>
      <c r="F27" s="53" t="s">
        <v>543</v>
      </c>
      <c r="G27" s="42">
        <v>5</v>
      </c>
      <c r="H27" s="42">
        <v>5</v>
      </c>
      <c r="I27" s="66"/>
    </row>
    <row r="28" ht="148.5" spans="1:9">
      <c r="A28" s="36"/>
      <c r="B28" s="49"/>
      <c r="C28" s="44"/>
      <c r="D28" s="51" t="s">
        <v>544</v>
      </c>
      <c r="E28" s="51" t="s">
        <v>545</v>
      </c>
      <c r="F28" s="53" t="s">
        <v>546</v>
      </c>
      <c r="G28" s="42">
        <v>4</v>
      </c>
      <c r="H28" s="42">
        <v>4</v>
      </c>
      <c r="I28" s="66"/>
    </row>
    <row r="29" ht="148.5" spans="1:9">
      <c r="A29" s="36"/>
      <c r="B29" s="49"/>
      <c r="C29" s="44"/>
      <c r="D29" s="51" t="s">
        <v>547</v>
      </c>
      <c r="E29" s="52" t="s">
        <v>545</v>
      </c>
      <c r="F29" s="53" t="s">
        <v>546</v>
      </c>
      <c r="G29" s="42">
        <v>4</v>
      </c>
      <c r="H29" s="42">
        <v>4</v>
      </c>
      <c r="I29" s="66"/>
    </row>
    <row r="30" ht="214.5" spans="1:9">
      <c r="A30" s="36"/>
      <c r="B30" s="49"/>
      <c r="C30" s="44"/>
      <c r="D30" s="51" t="s">
        <v>548</v>
      </c>
      <c r="E30" s="52" t="s">
        <v>549</v>
      </c>
      <c r="F30" s="53" t="s">
        <v>550</v>
      </c>
      <c r="G30" s="42">
        <v>3</v>
      </c>
      <c r="H30" s="42">
        <v>3</v>
      </c>
      <c r="I30" s="66"/>
    </row>
    <row r="31" ht="16.5" spans="1:9">
      <c r="A31" s="36"/>
      <c r="B31" s="49" t="s">
        <v>68</v>
      </c>
      <c r="C31" s="45" t="s">
        <v>79</v>
      </c>
      <c r="D31" s="52" t="s">
        <v>70</v>
      </c>
      <c r="E31" s="52"/>
      <c r="F31" s="52"/>
      <c r="G31" s="42"/>
      <c r="H31" s="42"/>
      <c r="I31" s="66"/>
    </row>
    <row r="32" ht="16.5" spans="1:9">
      <c r="A32" s="36"/>
      <c r="B32" s="49" t="s">
        <v>68</v>
      </c>
      <c r="C32" s="45" t="s">
        <v>80</v>
      </c>
      <c r="D32" s="39" t="s">
        <v>551</v>
      </c>
      <c r="E32" s="40" t="s">
        <v>513</v>
      </c>
      <c r="F32" s="54">
        <v>0.9</v>
      </c>
      <c r="G32" s="42">
        <v>10</v>
      </c>
      <c r="H32" s="42">
        <v>10</v>
      </c>
      <c r="I32" s="66"/>
    </row>
    <row r="33" ht="16.5" spans="1:9">
      <c r="A33" s="55"/>
      <c r="B33" s="7" t="s">
        <v>89</v>
      </c>
      <c r="C33" s="7"/>
      <c r="D33" s="7"/>
      <c r="E33" s="7"/>
      <c r="F33" s="7"/>
      <c r="G33" s="56"/>
      <c r="H33" s="12">
        <f ca="1">SUM(INDIRECT("H12:H"&amp;ROW()-1))</f>
        <v>90</v>
      </c>
      <c r="I33" s="23" t="s">
        <v>18</v>
      </c>
    </row>
    <row r="34" ht="16.5" spans="1:9">
      <c r="A34" s="7" t="s">
        <v>90</v>
      </c>
      <c r="B34" s="7"/>
      <c r="C34" s="7"/>
      <c r="D34" s="7"/>
      <c r="E34" s="7"/>
      <c r="F34" s="7"/>
      <c r="G34" s="56"/>
      <c r="H34" s="57">
        <f ca="1">H33+I7</f>
        <v>99.9319825600833</v>
      </c>
      <c r="I34" s="23"/>
    </row>
    <row r="35" spans="1:9">
      <c r="A35" s="58" t="s">
        <v>91</v>
      </c>
      <c r="B35" s="59"/>
      <c r="C35" s="59"/>
      <c r="D35" s="59"/>
      <c r="E35" s="59"/>
      <c r="F35" s="59"/>
      <c r="G35" s="60"/>
      <c r="H35" s="60"/>
      <c r="I35" s="60"/>
    </row>
    <row r="36" spans="1:9">
      <c r="A36" s="59"/>
      <c r="B36" s="59"/>
      <c r="C36" s="59"/>
      <c r="D36" s="59"/>
      <c r="E36" s="59"/>
      <c r="F36" s="59"/>
      <c r="G36" s="59"/>
      <c r="H36" s="59"/>
      <c r="I36" s="59"/>
    </row>
    <row r="37" spans="1:9">
      <c r="A37" s="59"/>
      <c r="B37" s="59"/>
      <c r="C37" s="59"/>
      <c r="D37" s="59"/>
      <c r="E37" s="59"/>
      <c r="F37" s="59"/>
      <c r="G37" s="59"/>
      <c r="H37" s="59"/>
      <c r="I37" s="59"/>
    </row>
    <row r="38" spans="1:9">
      <c r="A38" s="59"/>
      <c r="B38" s="59"/>
      <c r="C38" s="59"/>
      <c r="D38" s="59"/>
      <c r="E38" s="59"/>
      <c r="F38" s="59"/>
      <c r="G38" s="59"/>
      <c r="H38" s="59"/>
      <c r="I38" s="59"/>
    </row>
    <row r="39" spans="1:9">
      <c r="A39" s="59"/>
      <c r="B39" s="59"/>
      <c r="C39" s="59"/>
      <c r="D39" s="59"/>
      <c r="E39" s="59"/>
      <c r="F39" s="59"/>
      <c r="G39" s="59"/>
      <c r="H39" s="59"/>
      <c r="I39" s="59"/>
    </row>
    <row r="40" spans="2:9">
      <c r="B40" s="61"/>
      <c r="C40" s="61"/>
      <c r="D40" s="61"/>
      <c r="E40" s="61"/>
      <c r="F40" s="61"/>
      <c r="G40" s="61"/>
      <c r="H40" s="61"/>
      <c r="I40" s="61"/>
    </row>
    <row r="41" spans="2:9">
      <c r="B41" s="61"/>
      <c r="C41" s="61"/>
      <c r="D41" s="61"/>
      <c r="E41" s="61"/>
      <c r="F41" s="61"/>
      <c r="G41" s="61"/>
      <c r="H41" s="61"/>
      <c r="I41" s="61"/>
    </row>
    <row r="42" spans="2:9">
      <c r="B42" s="61"/>
      <c r="C42" s="61"/>
      <c r="D42" s="61"/>
      <c r="E42" s="61"/>
      <c r="F42" s="61"/>
      <c r="G42" s="61"/>
      <c r="H42" s="61"/>
      <c r="I42" s="61"/>
    </row>
  </sheetData>
  <mergeCells count="29">
    <mergeCell ref="A1:I1"/>
    <mergeCell ref="A2:I2"/>
    <mergeCell ref="A3:B3"/>
    <mergeCell ref="C3:D3"/>
    <mergeCell ref="B4:E4"/>
    <mergeCell ref="G4:I4"/>
    <mergeCell ref="B5:E5"/>
    <mergeCell ref="G5:I5"/>
    <mergeCell ref="B6:C6"/>
    <mergeCell ref="B7:C7"/>
    <mergeCell ref="B8:C8"/>
    <mergeCell ref="B9:C9"/>
    <mergeCell ref="B10:C10"/>
    <mergeCell ref="B11:E11"/>
    <mergeCell ref="F11:I11"/>
    <mergeCell ref="B12:E12"/>
    <mergeCell ref="F12:I12"/>
    <mergeCell ref="B33:F33"/>
    <mergeCell ref="A34:F34"/>
    <mergeCell ref="A6:A10"/>
    <mergeCell ref="A11:A12"/>
    <mergeCell ref="A13:A32"/>
    <mergeCell ref="B14:B21"/>
    <mergeCell ref="B22:B32"/>
    <mergeCell ref="C14:C15"/>
    <mergeCell ref="C16:C18"/>
    <mergeCell ref="C20:C21"/>
    <mergeCell ref="C23:C30"/>
    <mergeCell ref="A35:I39"/>
  </mergeCells>
  <pageMargins left="0.7" right="0.7" top="0.75" bottom="0.75" header="0.3" footer="0.3"/>
  <pageSetup paperSize="9" scale="4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1.一般行政管理事务</vt:lpstr>
      <vt:lpstr>2.专项资金项目</vt:lpstr>
      <vt:lpstr>3.其他应急管理支出</vt:lpstr>
      <vt:lpstr>4.预算单位往来支出</vt:lpstr>
      <vt:lpstr>5.突发公共卫生事件应急处理</vt:lpstr>
      <vt:lpstr>6.森林消防应急救援</vt:lpstr>
      <vt:lpstr>7.防汛</vt:lpstr>
      <vt:lpstr>8.应急管理</vt:lpstr>
      <vt:lpstr>9.培训支出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马瑞泽</cp:lastModifiedBy>
  <dcterms:created xsi:type="dcterms:W3CDTF">2015-06-07T18:19:00Z</dcterms:created>
  <dcterms:modified xsi:type="dcterms:W3CDTF">2023-10-27T01:41:36Z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4FE5A4698D3144708852D2D1F601FE6B</vt:lpwstr>
  </property>
</Properties>
</file>