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2" activeTab="4"/>
  </bookViews>
  <sheets>
    <sheet name="一般行政管理事务" sheetId="1" r:id="rId1"/>
    <sheet name="其他国有资产监管支出" sheetId="2" r:id="rId2"/>
    <sheet name="培训支出" sheetId="3" r:id="rId3"/>
    <sheet name="其他城乡社区支出" sheetId="4" r:id="rId4"/>
    <sheet name="其他国有资本经营预算支出" sheetId="5" r:id="rId5"/>
    <sheet name="国有企业退休人员社会化管理补助支出" sheetId="6" r:id="rId6"/>
    <sheet name="其他资源勘探工业信息等支出" sheetId="7" r:id="rId7"/>
    <sheet name="绩效评估结果运用" sheetId="8" r:id="rId8"/>
  </sheets>
  <calcPr calcId="144525" concurrentCalc="0"/>
</workbook>
</file>

<file path=xl/sharedStrings.xml><?xml version="1.0" encoding="utf-8"?>
<sst xmlns="http://schemas.openxmlformats.org/spreadsheetml/2006/main" count="731" uniqueCount="255">
  <si>
    <t>项目支出绩效自评表</t>
  </si>
  <si>
    <t>（2021年度）</t>
  </si>
  <si>
    <t>项目主管部门（公章）：</t>
  </si>
  <si>
    <t>坪山区国有资产监督管理局</t>
  </si>
  <si>
    <t>项目名称</t>
  </si>
  <si>
    <t>一般行政管理事务</t>
  </si>
  <si>
    <t>项目金额</t>
  </si>
  <si>
    <t>主管部门</t>
  </si>
  <si>
    <t>实施单位</t>
  </si>
  <si>
    <t>项目资金（元）</t>
  </si>
  <si>
    <t>年初预算数（A）</t>
  </si>
  <si>
    <t>全年预算数(B)</t>
  </si>
  <si>
    <t>全年执行数(C)</t>
  </si>
  <si>
    <t>分值</t>
  </si>
  <si>
    <t>执行率(C/B)</t>
  </si>
  <si>
    <t>得分</t>
  </si>
  <si>
    <t>年度资金总额</t>
  </si>
  <si>
    <t>其中：当年财政拨款</t>
  </si>
  <si>
    <t>—</t>
  </si>
  <si>
    <t>上年结转资金</t>
  </si>
  <si>
    <t>其他资金</t>
  </si>
  <si>
    <t>年度总体目标</t>
  </si>
  <si>
    <t>预期目标</t>
  </si>
  <si>
    <r>
      <rPr>
        <sz val="11"/>
        <color rgb="FFFF0000"/>
        <rFont val="微软雅黑"/>
        <charset val="134"/>
      </rPr>
      <t>*</t>
    </r>
    <r>
      <rPr>
        <sz val="11"/>
        <color theme="1"/>
        <rFont val="微软雅黑"/>
        <charset val="134"/>
      </rPr>
      <t>实际完成情况</t>
    </r>
  </si>
  <si>
    <t>确保机构正常运转，建立健全国有、集体资产管理，加强业务合法性、合规性审查。</t>
  </si>
  <si>
    <t>1.年度提供3名法律顾问协助开展各项工作，提高了国有、集体资产运行效益和监管水平；加强了业务合法性、合规性审查。
2.提供良好的办公环境，高效完成各项业务工作，确保机构正常运转；</t>
  </si>
  <si>
    <t>年度绩效指标</t>
  </si>
  <si>
    <t>一级指标</t>
  </si>
  <si>
    <t>二级指标</t>
  </si>
  <si>
    <t>三级指标</t>
  </si>
  <si>
    <t>年度指标值</t>
  </si>
  <si>
    <r>
      <rPr>
        <sz val="11"/>
        <color rgb="FFFF0000"/>
        <rFont val="微软雅黑"/>
        <charset val="134"/>
      </rPr>
      <t>*</t>
    </r>
    <r>
      <rPr>
        <sz val="11"/>
        <color theme="1"/>
        <rFont val="微软雅黑"/>
        <charset val="134"/>
      </rPr>
      <t>实际完成值</t>
    </r>
  </si>
  <si>
    <r>
      <rPr>
        <sz val="11"/>
        <color rgb="FFFF0000"/>
        <rFont val="微软雅黑"/>
        <charset val="134"/>
      </rPr>
      <t>*</t>
    </r>
    <r>
      <rPr>
        <sz val="11"/>
        <color theme="1"/>
        <rFont val="微软雅黑"/>
        <charset val="134"/>
      </rPr>
      <t>分值</t>
    </r>
  </si>
  <si>
    <r>
      <rPr>
        <sz val="11"/>
        <color rgb="FFFF0000"/>
        <rFont val="微软雅黑"/>
        <charset val="134"/>
      </rPr>
      <t>*</t>
    </r>
    <r>
      <rPr>
        <sz val="11"/>
        <color theme="1"/>
        <rFont val="微软雅黑"/>
        <charset val="134"/>
      </rPr>
      <t>得分</t>
    </r>
  </si>
  <si>
    <t>偏差原因分析及改进措施</t>
  </si>
  <si>
    <t>产出指标
（50分）</t>
  </si>
  <si>
    <t>数量指标</t>
  </si>
  <si>
    <t>2-3名律师提供常年法律顾问服务</t>
  </si>
  <si>
    <t>2-3名律师</t>
  </si>
  <si>
    <t>企业领导班子及中层考察背调公司派驻人数</t>
  </si>
  <si>
    <t>≧2人</t>
  </si>
  <si>
    <t>3人</t>
  </si>
  <si>
    <t>完成企业领导班子配备人数</t>
  </si>
  <si>
    <t>≧5人</t>
  </si>
  <si>
    <t>12人</t>
  </si>
  <si>
    <t>组织国资党委党员开展红色基因实践教育活动</t>
  </si>
  <si>
    <t>30人次</t>
  </si>
  <si>
    <t>提供年度体检服务次数</t>
  </si>
  <si>
    <t>1次</t>
  </si>
  <si>
    <t>质量指标</t>
  </si>
  <si>
    <t>履行国有资产监督管理及全区政府物业统筹管理法律服务</t>
  </si>
  <si>
    <t>本年度达成预期指标</t>
  </si>
  <si>
    <t>履行集体资产监督管理法律服务</t>
  </si>
  <si>
    <t>法律服务验收通过率</t>
  </si>
  <si>
    <t>100%</t>
  </si>
  <si>
    <t>项目经费支出报账审批事项合理、合规性审核</t>
  </si>
  <si>
    <t>所有发生的事项均具有真实性及合理性，并按照相关内部管理制度完成申请及支出程序</t>
  </si>
  <si>
    <t>完成</t>
  </si>
  <si>
    <t>妥善做好全局各项后勤保障工作</t>
  </si>
  <si>
    <t>各类补充办公用品</t>
  </si>
  <si>
    <t>及时、按需各类补充办公用品</t>
  </si>
  <si>
    <t>时效指标</t>
  </si>
  <si>
    <t>及时提供法律顾问服务</t>
  </si>
  <si>
    <t>及时提供法律顾问服务。</t>
  </si>
  <si>
    <t>按时发放聘用人员经费</t>
  </si>
  <si>
    <t>每月29日前</t>
  </si>
  <si>
    <t>机关财务报销及时付款</t>
  </si>
  <si>
    <t>成本指标</t>
  </si>
  <si>
    <t>党建工作经费</t>
  </si>
  <si>
    <t>≦50万元</t>
  </si>
  <si>
    <t>49.64万元</t>
  </si>
  <si>
    <t>办公室日常管理事务</t>
  </si>
  <si>
    <t>≦214.59万元</t>
  </si>
  <si>
    <t>79.33万元</t>
  </si>
  <si>
    <t>全年法律顾问费</t>
  </si>
  <si>
    <t>≦29万元</t>
  </si>
  <si>
    <t>29万元</t>
  </si>
  <si>
    <t>效益指标
（40分）</t>
  </si>
  <si>
    <t>经济效益指标</t>
  </si>
  <si>
    <t>提高国有、集体资产运行效益</t>
  </si>
  <si>
    <t>长期目标</t>
  </si>
  <si>
    <t>社会效益指标</t>
  </si>
  <si>
    <t>提高国有、集体资产监管水平</t>
  </si>
  <si>
    <t>国有、集体资产监管水平</t>
  </si>
  <si>
    <t>可持续影响</t>
  </si>
  <si>
    <t>凝聚单位工作人员向心力，创造更加温馨的办公环境及氛围</t>
  </si>
  <si>
    <t>生态效益指标</t>
  </si>
  <si>
    <t>满意度指标</t>
  </si>
  <si>
    <t>单位工作人员对办公环境及氛围的满意度</t>
  </si>
  <si>
    <t>≧90%</t>
  </si>
  <si>
    <t>90%</t>
  </si>
  <si>
    <t>绩效指标总分</t>
  </si>
  <si>
    <t>项目评分总计</t>
  </si>
  <si>
    <r>
      <rPr>
        <sz val="11"/>
        <color theme="1"/>
        <rFont val="宋体"/>
        <charset val="134"/>
      </rPr>
      <t xml:space="preserve">填报说明：
1.请根据年初设定绩效指标填写“三级指标”、“年度指标值”单元格内容。加*号的为必填项。
2.三级指标可以根据实际情况进行删增行。
3.【得分】要小于等于同一行的【分值】。
4.三级指标的分值加总要等于其一级指标的分值。
</t>
    </r>
    <r>
      <rPr>
        <b/>
        <sz val="11"/>
        <color rgb="FFFF0000"/>
        <rFont val="等线"/>
        <charset val="134"/>
      </rPr>
      <t>5.以上表格除“产出指标”、“效益指标”可根据需要进行删增行外，其他格式及单元格设定公式不允许修改。</t>
    </r>
  </si>
  <si>
    <t>其他国有资产监管支出</t>
  </si>
  <si>
    <t>加强国有、集体资产监督管理，确保资产保值增值。</t>
  </si>
  <si>
    <t>1.开展了物业资产价值评估及租金评估，对资产入账、物业租金水平提供了可靠依据。
2.优化了国有资产动态监管方式，促进物业资产规范管理，物业资产使用效率得到提高
3.加强对股份合作公司的资金资产资源的监管，及时掌握我区股份合作公司的经营管理行为和运营机制，保障股民的合法权益，促进社区集体经济健康稳定发展</t>
  </si>
  <si>
    <t>抽查政府物业监管制度执行情况的单位数量</t>
  </si>
  <si>
    <t>3家</t>
  </si>
  <si>
    <t>43家</t>
  </si>
  <si>
    <t>集体资产管理监督检查次数</t>
  </si>
  <si>
    <t>开展年度政府物业清查</t>
  </si>
  <si>
    <t>验收政府物业管理系统项目</t>
  </si>
  <si>
    <t>1个</t>
  </si>
  <si>
    <t>专项检查服务验收通过率</t>
  </si>
  <si>
    <t>完成政府物业管理系统并投入使用</t>
  </si>
  <si>
    <t>投入使用</t>
  </si>
  <si>
    <t>深入清查各机关事业单位政府物业资产，查找问题及原因，并进一步规范资产管理</t>
  </si>
  <si>
    <t>形成资产清查成果，并进一步规范管理</t>
  </si>
  <si>
    <t>根据实际情况及合同要求，及时完成集体资产管理监督检查</t>
  </si>
  <si>
    <t>及时</t>
  </si>
  <si>
    <t>政府物业监管制度执行情况专项检查天数</t>
  </si>
  <si>
    <t>5天</t>
  </si>
  <si>
    <t>2021年完成政府物业系统开发并投入使用</t>
  </si>
  <si>
    <t>按计划完成开发并投入使用</t>
  </si>
  <si>
    <t>根据工程进度及合同要求，及时支付政府物业管理系统尾款</t>
  </si>
  <si>
    <t>集体资产管理监督检查委托业务费</t>
  </si>
  <si>
    <t>≤22万元</t>
  </si>
  <si>
    <t>22万</t>
  </si>
  <si>
    <t>支付政府物业管理系统尾款</t>
  </si>
  <si>
    <t>30.76万元</t>
  </si>
  <si>
    <t>政府物业系统竣工服务与需求相匹配情况，按实际合同数支付</t>
  </si>
  <si>
    <t>≤10.5万元</t>
  </si>
  <si>
    <t>5.5万元</t>
  </si>
  <si>
    <t>提供可靠资产评估复核，确保国有资产保值增值</t>
  </si>
  <si>
    <t>国有资产保值增值</t>
  </si>
  <si>
    <t>提高国有资产监管水平</t>
  </si>
  <si>
    <t>提高集体经济监管水平</t>
  </si>
  <si>
    <t>购买服务方满意度</t>
  </si>
  <si>
    <t>≥88%</t>
  </si>
  <si>
    <t>88%</t>
  </si>
  <si>
    <t>培训支出</t>
  </si>
  <si>
    <t>建立健全集体资产管理体制机制，提升股份合作公司经营管理水平。</t>
  </si>
  <si>
    <t>通过组织共计4天半10场专题培训、多次开展研讨会以及实地调研，培训对象100%覆盖集体资产管理人员，参会人员满意度100%，建立健全了集体资产管理体制机制，提升了股份合作公司经营管理水平以及管理人员素质。</t>
  </si>
  <si>
    <t>股份合作公司企业管理及制度专题培训次数</t>
  </si>
  <si>
    <t>10场</t>
  </si>
  <si>
    <t>无</t>
  </si>
  <si>
    <t>股份合作公司培训覆盖率</t>
  </si>
  <si>
    <t>&gt;=90%</t>
  </si>
  <si>
    <t>股份合作公司企业管理及制度专题培训天数</t>
  </si>
  <si>
    <t>1天</t>
  </si>
  <si>
    <t>4天半</t>
  </si>
  <si>
    <t>培训总预算金额</t>
  </si>
  <si>
    <t>&lt;=3.6万元</t>
  </si>
  <si>
    <t>3.6万元</t>
  </si>
  <si>
    <t>提升股份合作公司经营管理水平</t>
  </si>
  <si>
    <t>股份合作公司培训人员满意度</t>
  </si>
  <si>
    <t>其他城乡社区支出</t>
  </si>
  <si>
    <t>建立健全集体资产管理体制机制，提升监管平台信息化水平，强化股份合作公司监督管理。利用现有资源，积极推进股份合作公司转型发展，盘活集体资金资产资源。</t>
  </si>
  <si>
    <t>1.邀请专家协助开展股改调研，完成《坪山区股份合作公司股权改革课题调研报告》，建立健全集体资产管理体制机制；
2.运用综合监管系统，安排驻点运维专员驻场一年，对系统进行24次以上培训以及运营维护，提升监管平台信息化水平，强化股份合作公司监督管理；
3.通过多次组织座谈、调研走访、监督检查、印制1500本集资管理手册，结合股份合作公司土地、物业及存量资金等优势，探索开发集资与国企合作模式，积极推进股份合作公司转型发展，盘活集体资金资产资源。</t>
  </si>
  <si>
    <t>综合监管系统等级保护测评次数</t>
  </si>
  <si>
    <t>印制“三资”信息服务平台和股权管理平台宣传册、操作手册数量</t>
  </si>
  <si>
    <t>800份</t>
  </si>
  <si>
    <t>1500份</t>
  </si>
  <si>
    <t>系统驻点培训次数</t>
  </si>
  <si>
    <t>&gt;=24次</t>
  </si>
  <si>
    <t>24次</t>
  </si>
  <si>
    <t>股权改革试点方案</t>
  </si>
  <si>
    <t>1份</t>
  </si>
  <si>
    <t>系统正常运行率</t>
  </si>
  <si>
    <t>符合资质的测评结果报告</t>
  </si>
  <si>
    <t>2份</t>
  </si>
  <si>
    <t>三资管理平台驻点运维服务</t>
  </si>
  <si>
    <t>1年期现场驻点</t>
  </si>
  <si>
    <t>其他城乡社区支出总预算金额</t>
  </si>
  <si>
    <t>&lt;=101.7万元</t>
  </si>
  <si>
    <t>101.69万元</t>
  </si>
  <si>
    <t>宣传力度覆盖率</t>
  </si>
  <si>
    <t>提高集体资产监管水平</t>
  </si>
  <si>
    <t>使用系统人员满意度</t>
  </si>
  <si>
    <t>其他国有资本经营预算支出</t>
  </si>
  <si>
    <t>1.将国有资本经营收益的30%调入公共财政预算。
2.支付财务总监、监事、董事薪酬。
3.开展所监管国有企业财务决算报表的审计和相关事项的专项检查。
4.指导国企改革发展。
5.开展区属国企专项检查工作，包括开展违规经营事项专项法律服务工作、开展区属国企公车核查工作等。
6.组织国企开展高校招聘、培训活动，为国企注入新鲜血液，优化企业人员结构，提升国企经营管理水平。
7.国企信息化监管系统建设及维护。</t>
  </si>
  <si>
    <r>
      <t xml:space="preserve">1.2021年７月，完成将国有资本经营收益的30%，86.70万元调入公共财政预算。
2.截至2021年11月，完成支付财务总监、监事、董事薪酬共计210.82万元。
3.按计划完成所监管国有企业财务决算报表的审计和相关事项的专项检查。
4.在区委区政府领导下，依据部门职责指导区属国企有序推进改革发展工作。
5.开展区属国企专项检查工作。我局对公务车使用高度重视，要求各直管企业开展公务用车使用管理自查自纠工作，同时汇总了各企业公务用车自查自纠情况。根据各企业自查自纠报告，均不存在超编、超标准等违反《坪山区属国有企业公务用车管理暂行办法》相关规定事项。
</t>
    </r>
    <r>
      <rPr>
        <sz val="11"/>
        <rFont val="微软雅黑"/>
        <charset val="134"/>
      </rPr>
      <t>6.组织了1场区属国企校园招聘活动，共录取优秀人才10人，本科以上学历率100%，硕士以上学历率50%，有效充实了企业人才队伍；组织了3场培训活动，人员范围涵盖5家区属国企、区股份公司、区产业部门等，培训从关于工程建设EPC模式风险管理及案例分析、国企融资专题分享、“十四五”时期国有企业改革基本思路与政策措施等方面切实解答区属国企目前发展困境，提高了企业干部职工业务能力。
7.优化国企信息化监管系统，二期优化建设基本完成，已完成系统试运行。</t>
    </r>
  </si>
  <si>
    <t>将国有资本经营收益的30%调入公共财政预算</t>
  </si>
  <si>
    <t>国有资本经营收益的30%</t>
  </si>
  <si>
    <t>开展所监管国有企业财务决算报表的审计和相关事项的专项检查</t>
  </si>
  <si>
    <t>6家直管企业</t>
  </si>
  <si>
    <t>６家直管企业</t>
  </si>
  <si>
    <t>核查所监管国有企业公务用车配备、使用情况</t>
  </si>
  <si>
    <t>组织国企校招，为国企招聘优秀人才</t>
  </si>
  <si>
    <t>次数≥1次，录取优秀人才≥8人</t>
  </si>
  <si>
    <t xml:space="preserve"> 组织了1场区属国企校园招聘活动，共录取优秀人才10人</t>
  </si>
  <si>
    <t>组织直管企业管理人员及员工培训</t>
  </si>
  <si>
    <t>5家直管企业</t>
  </si>
  <si>
    <t>对所监管国有企业国有资产保值增值情况进行监督</t>
  </si>
  <si>
    <t>对国有企业财务决算和经营业绩考核情况进行专项审计</t>
  </si>
  <si>
    <t>招聘效果、队伍提升能力</t>
  </si>
  <si>
    <t>国企队伍结构优化、满足企业需求</t>
  </si>
  <si>
    <t>国有资本经营收益的30%调入公共财政预算的执行率</t>
  </si>
  <si>
    <t>资金拨付及时性</t>
  </si>
  <si>
    <t>及时拨付财务总监、监事、外部董事薪酬</t>
  </si>
  <si>
    <t>国企改革课题项目计划时间安排</t>
  </si>
  <si>
    <t>3个月</t>
  </si>
  <si>
    <t>国有资本经营预算</t>
  </si>
  <si>
    <t>437.50</t>
  </si>
  <si>
    <t>437.50万元</t>
  </si>
  <si>
    <t>对所监管国有企业国有资产保值增值</t>
  </si>
  <si>
    <t>长期</t>
  </si>
  <si>
    <t>长期保值增值。</t>
  </si>
  <si>
    <t>由财政统筹用于保障和改善民生</t>
  </si>
  <si>
    <t>上缴国有资本经营收益的30%</t>
  </si>
  <si>
    <t>通过校招、培训等方式，进一步优化国有企业队伍人才结构，提升国企经营管理水平，促进国有资本保值增值</t>
  </si>
  <si>
    <t>国企队伍结构优化，提升国企经营管理能力</t>
  </si>
  <si>
    <t>组织校招，满足国企用人需求</t>
  </si>
  <si>
    <t>满意度≥85%</t>
  </si>
  <si>
    <t>国有企业退休人员社会化管理补助支出</t>
  </si>
  <si>
    <t>完成国有企业退休人员资金拨付，做好后勤保障工作</t>
  </si>
  <si>
    <t>对我区已接收的国有企业退休人员全部实现社会化管理。</t>
  </si>
  <si>
    <t>2021年年底前，尚未实行社会化管理比例</t>
  </si>
  <si>
    <t>20</t>
  </si>
  <si>
    <t>确保经费使用发挥效益最大</t>
  </si>
  <si>
    <t>根据需求实际拨付</t>
  </si>
  <si>
    <t>0</t>
  </si>
  <si>
    <t>未完成原因：1.我区接收的国有企业退休人员较少，各街道、社区均有充足经费保证。2.目前，补助标准和最终补助人数均未知，在此情况下使用该项经费无法充分发挥中央财政补助资金支持国有企业社会化管理的效益，故未支出该项经费。
改进措施：年初做好资金使用计划，加快资金支出安排，强化绩效目标管理，切实提高资金使用效益。</t>
  </si>
  <si>
    <t>改革任务完成时限</t>
  </si>
  <si>
    <t>2021年12月底前</t>
  </si>
  <si>
    <t>国有企业退休人员服务经费</t>
  </si>
  <si>
    <t>≤8600元</t>
  </si>
  <si>
    <t>维持国有企业退休人员稳定</t>
  </si>
  <si>
    <t>国有企业退休人员对服务的满意度</t>
  </si>
  <si>
    <t>85%</t>
  </si>
  <si>
    <t>其他资源勘探工业信息等支出</t>
  </si>
  <si>
    <t>于2021年度完成注册资金拨付，保障国企注册资金尽快到位，加快国企运营步伐，进一步提升国企运营能力。</t>
  </si>
  <si>
    <t>于2021年7月完成注册资金拨付，加快了国企运营步伐，进一步提升了国企运营能力。</t>
  </si>
  <si>
    <t>拨付注册资金</t>
  </si>
  <si>
    <t>次数≥1次</t>
  </si>
  <si>
    <t>已于2021年7月份完成</t>
  </si>
  <si>
    <t>保障国企注册资金尽快到位</t>
  </si>
  <si>
    <t>推动国企业务顺利开展</t>
  </si>
  <si>
    <t>2021年完成</t>
  </si>
  <si>
    <t>2021年底前完成</t>
  </si>
  <si>
    <t>2021年7月完成</t>
  </si>
  <si>
    <t>首期注册资本金</t>
  </si>
  <si>
    <t>0&lt;本年度进度实付金额≤300万元</t>
  </si>
  <si>
    <t>300万元</t>
  </si>
  <si>
    <t>及时拨付注册资金</t>
  </si>
  <si>
    <t>加快国企运营步伐，进一步提升国企运营能力</t>
  </si>
  <si>
    <t>加快注册资金拨付效率</t>
  </si>
  <si>
    <t>绩效评估结果运用</t>
  </si>
  <si>
    <t>及时拨付职工干部绩效评估经费，提升职工干部工作积极性，保障局内各项工作顺利开展。</t>
  </si>
  <si>
    <t>已于2021年3月拨付职工干部绩效评估经费，提升职工干部工作积极性。</t>
  </si>
  <si>
    <t>发放绩效人数</t>
  </si>
  <si>
    <t>12名</t>
  </si>
  <si>
    <t>根据上级主管部门测算绩效奖金</t>
  </si>
  <si>
    <t>计算准确</t>
  </si>
  <si>
    <t>根据上级主管部门通知要求发放</t>
  </si>
  <si>
    <t>及时发放</t>
  </si>
  <si>
    <t>财政部门下达指标</t>
  </si>
  <si>
    <t>=1287703.2</t>
  </si>
  <si>
    <t>1287703.2元</t>
  </si>
  <si>
    <t>保障社会稳定、和谐</t>
  </si>
  <si>
    <t>局内工作顺利开展，职工干部工作积极性提升</t>
  </si>
  <si>
    <t>干部职工对绩效奖测算方式及发放时间满意度</t>
  </si>
  <si>
    <t>大于90%</t>
  </si>
  <si>
    <t>95%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</si>
</sst>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等线"/>
      <charset val="134"/>
      <scheme val="minor"/>
    </font>
    <font>
      <b/>
      <sz val="18"/>
      <color theme="1"/>
      <name val="微软雅黑"/>
      <charset val="134"/>
    </font>
    <font>
      <sz val="12"/>
      <color theme="1"/>
      <name val="微软雅黑"/>
      <charset val="134"/>
    </font>
    <font>
      <sz val="11"/>
      <color theme="1"/>
      <name val="微软雅黑"/>
      <charset val="134"/>
    </font>
    <font>
      <b/>
      <sz val="14"/>
      <color theme="1"/>
      <name val="微软雅黑"/>
      <charset val="134"/>
    </font>
    <font>
      <sz val="11"/>
      <name val="微软雅黑"/>
      <charset val="134"/>
    </font>
    <font>
      <sz val="11"/>
      <color theme="1"/>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FF0000"/>
      <name val="微软雅黑"/>
      <charset val="134"/>
    </font>
    <font>
      <sz val="11"/>
      <color theme="1"/>
      <name val="宋体"/>
      <charset val="134"/>
    </font>
    <font>
      <b/>
      <sz val="11"/>
      <color rgb="FFFF0000"/>
      <name val="等线"/>
      <charset val="134"/>
    </font>
  </fonts>
  <fills count="35">
    <fill>
      <patternFill patternType="none"/>
    </fill>
    <fill>
      <patternFill patternType="gray125"/>
    </fill>
    <fill>
      <patternFill patternType="solid">
        <fgColor theme="0" tint="-0.149998474074526"/>
        <bgColor indexed="64"/>
      </patternFill>
    </fill>
    <fill>
      <patternFill patternType="solid">
        <fgColor theme="4" tint="0.799981688894314"/>
        <bgColor indexed="64"/>
      </patternFill>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11"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12" borderId="0" applyNumberFormat="0" applyBorder="0" applyAlignment="0" applyProtection="0">
      <alignment vertical="center"/>
    </xf>
    <xf numFmtId="0" fontId="13" fillId="0" borderId="13" applyNumberFormat="0" applyFill="0" applyAlignment="0" applyProtection="0">
      <alignment vertical="center"/>
    </xf>
    <xf numFmtId="0" fontId="10" fillId="13" borderId="0" applyNumberFormat="0" applyBorder="0" applyAlignment="0" applyProtection="0">
      <alignment vertical="center"/>
    </xf>
    <xf numFmtId="0" fontId="19" fillId="14" borderId="14" applyNumberFormat="0" applyAlignment="0" applyProtection="0">
      <alignment vertical="center"/>
    </xf>
    <xf numFmtId="0" fontId="20" fillId="14" borderId="10" applyNumberFormat="0" applyAlignment="0" applyProtection="0">
      <alignment vertical="center"/>
    </xf>
    <xf numFmtId="0" fontId="21" fillId="15" borderId="15"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77">
    <xf numFmtId="0" fontId="0" fillId="0" borderId="0" xfId="0"/>
    <xf numFmtId="0" fontId="0" fillId="0" borderId="0" xfId="0" applyAlignment="1">
      <alignment wrapText="1"/>
    </xf>
    <xf numFmtId="0" fontId="1" fillId="0" borderId="0"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3" fillId="2" borderId="2" xfId="0" applyFont="1" applyFill="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0" borderId="2" xfId="0" applyNumberFormat="1" applyFont="1" applyBorder="1" applyAlignment="1">
      <alignment horizontal="right" vertical="center"/>
    </xf>
    <xf numFmtId="177" fontId="3" fillId="0" borderId="2" xfId="0" applyNumberFormat="1" applyFont="1" applyBorder="1" applyAlignment="1">
      <alignment horizontal="center" vertical="center"/>
    </xf>
    <xf numFmtId="10" fontId="3" fillId="0" borderId="2" xfId="11" applyNumberFormat="1"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176" fontId="3" fillId="3" borderId="2" xfId="0" applyNumberFormat="1" applyFont="1" applyFill="1" applyBorder="1" applyAlignment="1">
      <alignment horizontal="right" vertical="center"/>
    </xf>
    <xf numFmtId="0" fontId="3" fillId="0" borderId="2" xfId="0" applyFont="1" applyBorder="1" applyAlignment="1">
      <alignment horizontal="center"/>
    </xf>
    <xf numFmtId="0" fontId="3" fillId="2" borderId="8" xfId="0" applyFont="1" applyFill="1" applyBorder="1" applyAlignment="1">
      <alignment horizontal="center" vertical="center" wrapText="1"/>
    </xf>
    <xf numFmtId="0" fontId="3" fillId="2" borderId="2" xfId="0" applyFont="1" applyFill="1" applyBorder="1" applyAlignment="1">
      <alignment horizontal="righ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9" fontId="3" fillId="3" borderId="2" xfId="0" applyNumberFormat="1" applyFont="1" applyFill="1" applyBorder="1" applyAlignment="1">
      <alignment horizontal="left" vertical="center"/>
    </xf>
    <xf numFmtId="0" fontId="3" fillId="2" borderId="6" xfId="0" applyFont="1" applyFill="1" applyBorder="1" applyAlignment="1">
      <alignment horizontal="center"/>
    </xf>
    <xf numFmtId="0" fontId="3" fillId="2" borderId="2" xfId="0" applyFont="1" applyFill="1" applyBorder="1" applyAlignment="1">
      <alignment vertical="center" wrapText="1"/>
    </xf>
    <xf numFmtId="49" fontId="5" fillId="2"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49" fontId="3"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xf>
    <xf numFmtId="0" fontId="3" fillId="2" borderId="3" xfId="0" applyFont="1" applyFill="1" applyBorder="1"/>
    <xf numFmtId="0" fontId="3" fillId="0" borderId="2" xfId="0" applyFont="1" applyBorder="1"/>
    <xf numFmtId="0" fontId="3" fillId="0" borderId="2" xfId="0"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vertical="top"/>
    </xf>
    <xf numFmtId="176" fontId="3" fillId="0" borderId="2" xfId="0" applyNumberFormat="1" applyFont="1" applyBorder="1" applyAlignment="1">
      <alignment horizontal="center" vertical="center"/>
    </xf>
    <xf numFmtId="49" fontId="3" fillId="3" borderId="2" xfId="0" applyNumberFormat="1" applyFont="1" applyFill="1" applyBorder="1" applyAlignment="1">
      <alignment horizontal="left" vertical="top"/>
    </xf>
    <xf numFmtId="49"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2" borderId="2" xfId="0" applyFont="1" applyFill="1" applyBorder="1" applyAlignment="1">
      <alignment horizontal="left" vertical="center"/>
    </xf>
    <xf numFmtId="49" fontId="5" fillId="2" borderId="6"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9" fontId="0" fillId="0" borderId="2" xfId="0" applyNumberFormat="1" applyFill="1" applyBorder="1" applyAlignment="1">
      <alignment horizontal="center" vertical="center" wrapText="1"/>
    </xf>
    <xf numFmtId="9" fontId="3" fillId="3" borderId="2" xfId="11" applyFont="1" applyFill="1" applyBorder="1" applyAlignment="1">
      <alignment horizontal="center" vertical="center"/>
    </xf>
    <xf numFmtId="49" fontId="3" fillId="3" borderId="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3" borderId="2" xfId="0" applyNumberFormat="1" applyFont="1" applyFill="1" applyBorder="1" applyAlignment="1">
      <alignment horizontal="left" vertical="top" wrapText="1"/>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3" fillId="0" borderId="2" xfId="0"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49" fontId="5" fillId="0" borderId="7"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49" fontId="5" fillId="0" borderId="8"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xf>
    <xf numFmtId="49" fontId="6" fillId="3" borderId="2"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selection activeCell="L34" sqref="L34"/>
    </sheetView>
  </sheetViews>
  <sheetFormatPr defaultColWidth="9" defaultRowHeight="14.25"/>
  <cols>
    <col min="2" max="2" width="12.625" customWidth="1"/>
    <col min="3" max="3" width="15.625" customWidth="1"/>
    <col min="4" max="4" width="52.6083333333333" customWidth="1"/>
    <col min="5" max="5" width="28.6916666666667" customWidth="1"/>
    <col min="6" max="6" width="31.125" customWidth="1"/>
    <col min="7" max="7" width="6.625" customWidth="1"/>
    <col min="8" max="8" width="10.2166666666667" customWidth="1"/>
    <col min="9" max="9" width="24.625" customWidth="1"/>
  </cols>
  <sheetData>
    <row r="1" ht="27" customHeight="1" spans="1:9">
      <c r="A1" s="2" t="s">
        <v>0</v>
      </c>
      <c r="B1" s="2"/>
      <c r="C1" s="2"/>
      <c r="D1" s="2"/>
      <c r="E1" s="2"/>
      <c r="F1" s="2"/>
      <c r="G1" s="2"/>
      <c r="H1" s="2"/>
      <c r="I1" s="2"/>
    </row>
    <row r="2" ht="27" customHeight="1" spans="1:9">
      <c r="A2" s="50"/>
      <c r="B2" s="50"/>
      <c r="C2" s="51"/>
      <c r="D2" s="51"/>
      <c r="E2" s="52" t="s">
        <v>1</v>
      </c>
      <c r="F2" s="51"/>
      <c r="G2" s="51"/>
      <c r="H2" s="51"/>
      <c r="I2" s="51"/>
    </row>
    <row r="3" ht="27" customHeight="1" spans="1:9">
      <c r="A3" s="4" t="s">
        <v>2</v>
      </c>
      <c r="B3" s="4"/>
      <c r="C3" s="5" t="s">
        <v>3</v>
      </c>
      <c r="D3" s="6"/>
      <c r="E3" s="6"/>
      <c r="F3" s="6"/>
      <c r="G3" s="6"/>
      <c r="H3" s="6"/>
      <c r="I3" s="6"/>
    </row>
    <row r="4" ht="16.5" spans="1:9">
      <c r="A4" s="7" t="s">
        <v>4</v>
      </c>
      <c r="B4" s="8" t="s">
        <v>5</v>
      </c>
      <c r="C4" s="9"/>
      <c r="D4" s="9"/>
      <c r="E4" s="10"/>
      <c r="F4" s="7" t="s">
        <v>6</v>
      </c>
      <c r="G4" s="11">
        <v>2935900</v>
      </c>
      <c r="H4" s="11"/>
      <c r="I4" s="11"/>
    </row>
    <row r="5" ht="16.5" spans="1:9">
      <c r="A5" s="7" t="s">
        <v>7</v>
      </c>
      <c r="B5" s="8" t="s">
        <v>3</v>
      </c>
      <c r="C5" s="9"/>
      <c r="D5" s="9"/>
      <c r="E5" s="10"/>
      <c r="F5" s="7" t="s">
        <v>8</v>
      </c>
      <c r="G5" s="11" t="s">
        <v>3</v>
      </c>
      <c r="H5" s="11"/>
      <c r="I5" s="11"/>
    </row>
    <row r="6" ht="16.5" spans="1:9">
      <c r="A6" s="12" t="s">
        <v>9</v>
      </c>
      <c r="B6" s="53"/>
      <c r="C6" s="53"/>
      <c r="D6" s="16" t="s">
        <v>10</v>
      </c>
      <c r="E6" s="16" t="s">
        <v>11</v>
      </c>
      <c r="F6" s="16" t="s">
        <v>12</v>
      </c>
      <c r="G6" s="16" t="s">
        <v>13</v>
      </c>
      <c r="H6" s="16" t="s">
        <v>14</v>
      </c>
      <c r="I6" s="16" t="s">
        <v>15</v>
      </c>
    </row>
    <row r="7" ht="16.5" spans="1:9">
      <c r="A7" s="15"/>
      <c r="B7" s="16" t="s">
        <v>16</v>
      </c>
      <c r="C7" s="16"/>
      <c r="D7" s="17">
        <v>2935900</v>
      </c>
      <c r="E7" s="17">
        <v>3475100</v>
      </c>
      <c r="F7" s="17">
        <v>3465855.33</v>
      </c>
      <c r="G7" s="18">
        <v>10</v>
      </c>
      <c r="H7" s="19">
        <f>F7/E7</f>
        <v>0.997339739863601</v>
      </c>
      <c r="I7" s="47">
        <f>H7*G7</f>
        <v>9.97339739863601</v>
      </c>
    </row>
    <row r="8" ht="16.5" spans="1:9">
      <c r="A8" s="15"/>
      <c r="B8" s="20" t="s">
        <v>17</v>
      </c>
      <c r="C8" s="21"/>
      <c r="D8" s="17">
        <v>2935900</v>
      </c>
      <c r="E8" s="22">
        <v>3475100</v>
      </c>
      <c r="F8" s="22">
        <v>3465855.33</v>
      </c>
      <c r="G8" s="23" t="s">
        <v>18</v>
      </c>
      <c r="H8" s="17"/>
      <c r="I8" s="23" t="s">
        <v>18</v>
      </c>
    </row>
    <row r="9" ht="16.5" spans="1:9">
      <c r="A9" s="15"/>
      <c r="B9" s="20" t="s">
        <v>19</v>
      </c>
      <c r="C9" s="21"/>
      <c r="D9" s="17"/>
      <c r="E9" s="22"/>
      <c r="F9" s="22"/>
      <c r="G9" s="23" t="s">
        <v>18</v>
      </c>
      <c r="H9" s="17"/>
      <c r="I9" s="23" t="s">
        <v>18</v>
      </c>
    </row>
    <row r="10" ht="16.5" spans="1:9">
      <c r="A10" s="24"/>
      <c r="B10" s="25" t="s">
        <v>20</v>
      </c>
      <c r="C10" s="25"/>
      <c r="D10" s="17"/>
      <c r="E10" s="22"/>
      <c r="F10" s="22"/>
      <c r="G10" s="23" t="s">
        <v>18</v>
      </c>
      <c r="H10" s="17"/>
      <c r="I10" s="23" t="s">
        <v>18</v>
      </c>
    </row>
    <row r="11" ht="16.5" spans="1:9">
      <c r="A11" s="14" t="s">
        <v>21</v>
      </c>
      <c r="B11" s="26" t="s">
        <v>22</v>
      </c>
      <c r="C11" s="27"/>
      <c r="D11" s="27"/>
      <c r="E11" s="28"/>
      <c r="F11" s="7" t="s">
        <v>23</v>
      </c>
      <c r="G11" s="7"/>
      <c r="H11" s="7"/>
      <c r="I11" s="7"/>
    </row>
    <row r="12" ht="52.5" customHeight="1" spans="1:9">
      <c r="A12" s="14"/>
      <c r="B12" s="29" t="s">
        <v>24</v>
      </c>
      <c r="C12" s="30"/>
      <c r="D12" s="30"/>
      <c r="E12" s="31"/>
      <c r="F12" s="49" t="s">
        <v>25</v>
      </c>
      <c r="G12" s="32"/>
      <c r="H12" s="32"/>
      <c r="I12" s="32"/>
    </row>
    <row r="13" ht="20.25" customHeight="1" spans="1:9">
      <c r="A13" s="14" t="s">
        <v>26</v>
      </c>
      <c r="B13" s="33" t="s">
        <v>27</v>
      </c>
      <c r="C13" s="33" t="s">
        <v>28</v>
      </c>
      <c r="D13" s="16" t="s">
        <v>29</v>
      </c>
      <c r="E13" s="16" t="s">
        <v>30</v>
      </c>
      <c r="F13" s="16" t="s">
        <v>31</v>
      </c>
      <c r="G13" s="16" t="s">
        <v>32</v>
      </c>
      <c r="H13" s="16" t="s">
        <v>33</v>
      </c>
      <c r="I13" s="16" t="s">
        <v>34</v>
      </c>
    </row>
    <row r="14" ht="55" customHeight="1" spans="1:9">
      <c r="A14" s="14"/>
      <c r="B14" s="54" t="s">
        <v>35</v>
      </c>
      <c r="C14" s="36" t="s">
        <v>36</v>
      </c>
      <c r="D14" s="42" t="s">
        <v>37</v>
      </c>
      <c r="E14" s="42" t="s">
        <v>38</v>
      </c>
      <c r="F14" s="70" t="s">
        <v>38</v>
      </c>
      <c r="G14" s="68">
        <v>2</v>
      </c>
      <c r="H14" s="68">
        <v>2</v>
      </c>
      <c r="I14" s="68"/>
    </row>
    <row r="15" ht="38" customHeight="1" spans="1:9">
      <c r="A15" s="14"/>
      <c r="B15" s="59"/>
      <c r="C15" s="60"/>
      <c r="D15" s="42" t="s">
        <v>39</v>
      </c>
      <c r="E15" s="42" t="s">
        <v>40</v>
      </c>
      <c r="F15" s="70" t="s">
        <v>41</v>
      </c>
      <c r="G15" s="68">
        <v>2</v>
      </c>
      <c r="H15" s="68">
        <v>2</v>
      </c>
      <c r="I15" s="68"/>
    </row>
    <row r="16" ht="20.25" customHeight="1" spans="1:9">
      <c r="A16" s="14"/>
      <c r="B16" s="59"/>
      <c r="C16" s="60"/>
      <c r="D16" s="42" t="s">
        <v>42</v>
      </c>
      <c r="E16" s="42" t="s">
        <v>43</v>
      </c>
      <c r="F16" s="68" t="s">
        <v>44</v>
      </c>
      <c r="G16" s="68">
        <v>2</v>
      </c>
      <c r="H16" s="68">
        <v>2</v>
      </c>
      <c r="I16" s="68"/>
    </row>
    <row r="17" ht="20.25" customHeight="1" spans="1:9">
      <c r="A17" s="14"/>
      <c r="B17" s="59"/>
      <c r="C17" s="60"/>
      <c r="D17" s="42" t="s">
        <v>45</v>
      </c>
      <c r="E17" s="42" t="s">
        <v>46</v>
      </c>
      <c r="F17" s="68" t="s">
        <v>46</v>
      </c>
      <c r="G17" s="68">
        <v>2</v>
      </c>
      <c r="H17" s="68">
        <v>2</v>
      </c>
      <c r="I17" s="68"/>
    </row>
    <row r="18" ht="59" customHeight="1" spans="1:9">
      <c r="A18" s="14"/>
      <c r="B18" s="59"/>
      <c r="C18" s="60"/>
      <c r="D18" s="42" t="s">
        <v>47</v>
      </c>
      <c r="E18" s="42" t="s">
        <v>48</v>
      </c>
      <c r="F18" s="70" t="s">
        <v>48</v>
      </c>
      <c r="G18" s="68">
        <v>2</v>
      </c>
      <c r="H18" s="68">
        <v>2</v>
      </c>
      <c r="I18" s="68"/>
    </row>
    <row r="19" ht="57" customHeight="1" spans="1:9">
      <c r="A19" s="34"/>
      <c r="B19" s="59"/>
      <c r="C19" s="36" t="s">
        <v>49</v>
      </c>
      <c r="D19" s="61" t="s">
        <v>50</v>
      </c>
      <c r="E19" s="61" t="s">
        <v>51</v>
      </c>
      <c r="F19" s="38" t="s">
        <v>51</v>
      </c>
      <c r="G19" s="39">
        <v>2</v>
      </c>
      <c r="H19" s="39">
        <v>2</v>
      </c>
      <c r="I19" s="48"/>
    </row>
    <row r="20" ht="57" customHeight="1" spans="1:9">
      <c r="A20" s="34"/>
      <c r="B20" s="59"/>
      <c r="C20" s="36"/>
      <c r="D20" s="61" t="s">
        <v>52</v>
      </c>
      <c r="E20" s="61" t="s">
        <v>51</v>
      </c>
      <c r="F20" s="38" t="s">
        <v>51</v>
      </c>
      <c r="G20" s="39">
        <v>2</v>
      </c>
      <c r="H20" s="39">
        <v>2</v>
      </c>
      <c r="I20" s="48"/>
    </row>
    <row r="21" ht="19.5" customHeight="1" spans="1:9">
      <c r="A21" s="34"/>
      <c r="B21" s="59"/>
      <c r="C21" s="36"/>
      <c r="D21" s="61" t="s">
        <v>53</v>
      </c>
      <c r="E21" s="61" t="s">
        <v>54</v>
      </c>
      <c r="F21" s="58" t="s">
        <v>54</v>
      </c>
      <c r="G21" s="39">
        <v>2</v>
      </c>
      <c r="H21" s="39">
        <v>2</v>
      </c>
      <c r="I21" s="48"/>
    </row>
    <row r="22" ht="88" customHeight="1" spans="1:9">
      <c r="A22" s="34"/>
      <c r="B22" s="59"/>
      <c r="C22" s="36"/>
      <c r="D22" s="61" t="s">
        <v>55</v>
      </c>
      <c r="E22" s="37" t="s">
        <v>56</v>
      </c>
      <c r="F22" s="38" t="s">
        <v>57</v>
      </c>
      <c r="G22" s="39">
        <v>2</v>
      </c>
      <c r="H22" s="39">
        <v>2</v>
      </c>
      <c r="I22" s="48"/>
    </row>
    <row r="23" ht="51" customHeight="1" spans="1:9">
      <c r="A23" s="34"/>
      <c r="B23" s="59"/>
      <c r="C23" s="36"/>
      <c r="D23" s="61" t="s">
        <v>58</v>
      </c>
      <c r="E23" s="61" t="s">
        <v>59</v>
      </c>
      <c r="F23" s="38" t="s">
        <v>60</v>
      </c>
      <c r="G23" s="39">
        <v>2</v>
      </c>
      <c r="H23" s="39">
        <v>2</v>
      </c>
      <c r="I23" s="48"/>
    </row>
    <row r="24" ht="64" customHeight="1" spans="1:9">
      <c r="A24" s="34"/>
      <c r="B24" s="59"/>
      <c r="C24" s="36" t="s">
        <v>61</v>
      </c>
      <c r="D24" s="61" t="s">
        <v>62</v>
      </c>
      <c r="E24" s="61" t="s">
        <v>62</v>
      </c>
      <c r="F24" s="38" t="s">
        <v>63</v>
      </c>
      <c r="G24" s="39">
        <v>5</v>
      </c>
      <c r="H24" s="39">
        <v>5</v>
      </c>
      <c r="I24" s="48"/>
    </row>
    <row r="25" ht="43" customHeight="1" spans="1:9">
      <c r="A25" s="34"/>
      <c r="B25" s="59"/>
      <c r="C25" s="36"/>
      <c r="D25" s="61" t="s">
        <v>64</v>
      </c>
      <c r="E25" s="61" t="s">
        <v>65</v>
      </c>
      <c r="F25" s="38" t="s">
        <v>65</v>
      </c>
      <c r="G25" s="39">
        <v>5</v>
      </c>
      <c r="H25" s="39">
        <v>5</v>
      </c>
      <c r="I25" s="48"/>
    </row>
    <row r="26" ht="47" customHeight="1" spans="1:9">
      <c r="A26" s="34"/>
      <c r="B26" s="59"/>
      <c r="C26" s="36"/>
      <c r="D26" s="61" t="s">
        <v>66</v>
      </c>
      <c r="E26" s="61" t="s">
        <v>65</v>
      </c>
      <c r="F26" s="38" t="s">
        <v>65</v>
      </c>
      <c r="G26" s="39">
        <v>5</v>
      </c>
      <c r="H26" s="39">
        <v>5</v>
      </c>
      <c r="I26" s="48"/>
    </row>
    <row r="27" ht="42" customHeight="1" spans="1:9">
      <c r="A27" s="34"/>
      <c r="B27" s="59"/>
      <c r="C27" s="36" t="s">
        <v>67</v>
      </c>
      <c r="D27" s="61" t="s">
        <v>68</v>
      </c>
      <c r="E27" s="61" t="s">
        <v>69</v>
      </c>
      <c r="F27" s="38" t="s">
        <v>70</v>
      </c>
      <c r="G27" s="39">
        <v>5</v>
      </c>
      <c r="H27" s="39">
        <v>5</v>
      </c>
      <c r="I27" s="48"/>
    </row>
    <row r="28" ht="48" customHeight="1" spans="1:9">
      <c r="A28" s="34"/>
      <c r="B28" s="59"/>
      <c r="C28" s="36"/>
      <c r="D28" s="61" t="s">
        <v>71</v>
      </c>
      <c r="E28" s="61" t="s">
        <v>72</v>
      </c>
      <c r="F28" s="38" t="s">
        <v>73</v>
      </c>
      <c r="G28" s="39">
        <v>5</v>
      </c>
      <c r="H28" s="39">
        <v>5</v>
      </c>
      <c r="I28" s="48"/>
    </row>
    <row r="29" ht="30" customHeight="1" spans="1:9">
      <c r="A29" s="34"/>
      <c r="B29" s="59"/>
      <c r="C29" s="36"/>
      <c r="D29" s="61" t="s">
        <v>74</v>
      </c>
      <c r="E29" s="61" t="s">
        <v>75</v>
      </c>
      <c r="F29" s="58" t="s">
        <v>76</v>
      </c>
      <c r="G29" s="39">
        <v>5</v>
      </c>
      <c r="H29" s="39">
        <v>5</v>
      </c>
      <c r="I29" s="48"/>
    </row>
    <row r="30" ht="60" customHeight="1" spans="1:9">
      <c r="A30" s="34"/>
      <c r="B30" s="35" t="s">
        <v>77</v>
      </c>
      <c r="C30" s="36" t="s">
        <v>78</v>
      </c>
      <c r="D30" s="66" t="s">
        <v>79</v>
      </c>
      <c r="E30" s="55" t="s">
        <v>80</v>
      </c>
      <c r="F30" s="38" t="s">
        <v>79</v>
      </c>
      <c r="G30" s="39">
        <v>10</v>
      </c>
      <c r="H30" s="39">
        <v>10</v>
      </c>
      <c r="I30" s="48"/>
    </row>
    <row r="31" ht="60" customHeight="1" spans="1:9">
      <c r="A31" s="34"/>
      <c r="B31" s="35" t="s">
        <v>77</v>
      </c>
      <c r="C31" s="36" t="s">
        <v>81</v>
      </c>
      <c r="D31" s="66" t="s">
        <v>82</v>
      </c>
      <c r="E31" s="55" t="s">
        <v>80</v>
      </c>
      <c r="F31" s="38" t="s">
        <v>83</v>
      </c>
      <c r="G31" s="39">
        <v>10</v>
      </c>
      <c r="H31" s="39">
        <v>10</v>
      </c>
      <c r="I31" s="48"/>
    </row>
    <row r="32" ht="48" customHeight="1" spans="1:9">
      <c r="A32" s="34"/>
      <c r="B32" s="35"/>
      <c r="C32" s="36" t="s">
        <v>84</v>
      </c>
      <c r="D32" s="55" t="s">
        <v>85</v>
      </c>
      <c r="E32" s="55" t="s">
        <v>80</v>
      </c>
      <c r="F32" s="38" t="s">
        <v>57</v>
      </c>
      <c r="G32" s="39">
        <v>10</v>
      </c>
      <c r="H32" s="39">
        <v>10</v>
      </c>
      <c r="I32" s="48"/>
    </row>
    <row r="33" ht="19.5" customHeight="1" spans="1:9">
      <c r="A33" s="34"/>
      <c r="B33" s="35" t="s">
        <v>77</v>
      </c>
      <c r="C33" s="36" t="s">
        <v>86</v>
      </c>
      <c r="D33" s="61"/>
      <c r="E33" s="61"/>
      <c r="F33" s="58"/>
      <c r="G33" s="39"/>
      <c r="H33" s="39"/>
      <c r="I33" s="48"/>
    </row>
    <row r="34" ht="56" customHeight="1" spans="1:9">
      <c r="A34" s="34"/>
      <c r="B34" s="35" t="s">
        <v>77</v>
      </c>
      <c r="C34" s="36" t="s">
        <v>87</v>
      </c>
      <c r="D34" s="55" t="s">
        <v>88</v>
      </c>
      <c r="E34" s="55" t="s">
        <v>89</v>
      </c>
      <c r="F34" s="38" t="s">
        <v>90</v>
      </c>
      <c r="G34" s="39">
        <v>10</v>
      </c>
      <c r="H34" s="39">
        <v>10</v>
      </c>
      <c r="I34" s="48"/>
    </row>
    <row r="35" ht="16.5" customHeight="1" spans="1:9">
      <c r="A35" s="40"/>
      <c r="B35" s="7" t="s">
        <v>91</v>
      </c>
      <c r="C35" s="7"/>
      <c r="D35" s="7"/>
      <c r="E35" s="7"/>
      <c r="F35" s="7"/>
      <c r="G35" s="41"/>
      <c r="H35" s="11">
        <f ca="1">I26+SUM(INDIRECT("H12:H"&amp;ROW()-1))</f>
        <v>90</v>
      </c>
      <c r="I35" s="23" t="s">
        <v>18</v>
      </c>
    </row>
    <row r="36" ht="16.5" customHeight="1" spans="1:9">
      <c r="A36" s="7" t="s">
        <v>92</v>
      </c>
      <c r="B36" s="7"/>
      <c r="C36" s="7"/>
      <c r="D36" s="7"/>
      <c r="E36" s="7"/>
      <c r="F36" s="7"/>
      <c r="G36" s="41"/>
      <c r="H36" s="18">
        <f ca="1">H35+I7</f>
        <v>99.973397398636</v>
      </c>
      <c r="I36" s="23"/>
    </row>
    <row r="37" ht="27" customHeight="1" spans="1:9">
      <c r="A37" s="43" t="s">
        <v>93</v>
      </c>
      <c r="B37" s="44"/>
      <c r="C37" s="44"/>
      <c r="D37" s="44"/>
      <c r="E37" s="44"/>
      <c r="F37" s="44"/>
      <c r="G37" s="45"/>
      <c r="H37" s="45"/>
      <c r="I37" s="45"/>
    </row>
    <row r="38" ht="24" customHeight="1" spans="1:9">
      <c r="A38" s="44"/>
      <c r="B38" s="44"/>
      <c r="C38" s="44"/>
      <c r="D38" s="44"/>
      <c r="E38" s="44"/>
      <c r="F38" s="44"/>
      <c r="G38" s="44"/>
      <c r="H38" s="44"/>
      <c r="I38" s="44"/>
    </row>
    <row r="39" ht="21" customHeight="1" spans="1:9">
      <c r="A39" s="44"/>
      <c r="B39" s="44"/>
      <c r="C39" s="44"/>
      <c r="D39" s="44"/>
      <c r="E39" s="44"/>
      <c r="F39" s="44"/>
      <c r="G39" s="44"/>
      <c r="H39" s="44"/>
      <c r="I39" s="44"/>
    </row>
    <row r="40" ht="17" customHeight="1" spans="1:9">
      <c r="A40" s="44"/>
      <c r="B40" s="44"/>
      <c r="C40" s="44"/>
      <c r="D40" s="44"/>
      <c r="E40" s="44"/>
      <c r="F40" s="44"/>
      <c r="G40" s="44"/>
      <c r="H40" s="44"/>
      <c r="I40" s="44"/>
    </row>
    <row r="41" ht="11" customHeight="1" spans="1:9">
      <c r="A41" s="44"/>
      <c r="B41" s="44"/>
      <c r="C41" s="44"/>
      <c r="D41" s="44"/>
      <c r="E41" s="44"/>
      <c r="F41" s="44"/>
      <c r="G41" s="44"/>
      <c r="H41" s="44"/>
      <c r="I41" s="44"/>
    </row>
    <row r="42" customHeight="1" spans="2:9">
      <c r="B42" s="46"/>
      <c r="C42" s="46"/>
      <c r="D42" s="46"/>
      <c r="E42" s="46"/>
      <c r="F42" s="46"/>
      <c r="G42" s="46"/>
      <c r="H42" s="46"/>
      <c r="I42" s="46"/>
    </row>
    <row r="43" customHeight="1" spans="2:9">
      <c r="B43" s="46"/>
      <c r="C43" s="46"/>
      <c r="D43" s="46"/>
      <c r="E43" s="46"/>
      <c r="F43" s="46"/>
      <c r="G43" s="46"/>
      <c r="H43" s="46"/>
      <c r="I43" s="46"/>
    </row>
    <row r="44" customHeight="1" spans="2:9">
      <c r="B44" s="46"/>
      <c r="C44" s="46"/>
      <c r="D44" s="46"/>
      <c r="E44" s="46"/>
      <c r="F44" s="46"/>
      <c r="G44" s="46"/>
      <c r="H44" s="46"/>
      <c r="I44" s="46"/>
    </row>
  </sheetData>
  <mergeCells count="27">
    <mergeCell ref="A1:I1"/>
    <mergeCell ref="A3:B3"/>
    <mergeCell ref="B4:E4"/>
    <mergeCell ref="G4:I4"/>
    <mergeCell ref="B5:E5"/>
    <mergeCell ref="G5:I5"/>
    <mergeCell ref="B6:C6"/>
    <mergeCell ref="B7:C7"/>
    <mergeCell ref="B8:C8"/>
    <mergeCell ref="B9:C9"/>
    <mergeCell ref="B10:C10"/>
    <mergeCell ref="B11:E11"/>
    <mergeCell ref="F11:I11"/>
    <mergeCell ref="B12:E12"/>
    <mergeCell ref="F12:I12"/>
    <mergeCell ref="B35:F35"/>
    <mergeCell ref="A36:F36"/>
    <mergeCell ref="A6:A10"/>
    <mergeCell ref="A11:A12"/>
    <mergeCell ref="A13:A34"/>
    <mergeCell ref="B14:B29"/>
    <mergeCell ref="B30:B34"/>
    <mergeCell ref="C14:C18"/>
    <mergeCell ref="C19:C23"/>
    <mergeCell ref="C24:C26"/>
    <mergeCell ref="C27:C29"/>
    <mergeCell ref="A37:I41"/>
  </mergeCells>
  <pageMargins left="0.699305555555556" right="0.699305555555556" top="0.75" bottom="0.75" header="0.3" footer="0.3"/>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H33" sqref="H33"/>
    </sheetView>
  </sheetViews>
  <sheetFormatPr defaultColWidth="9" defaultRowHeight="14.25"/>
  <cols>
    <col min="2" max="2" width="12.625" customWidth="1"/>
    <col min="3" max="3" width="15.625" customWidth="1"/>
    <col min="4" max="4" width="29" customWidth="1"/>
    <col min="5" max="5" width="20.375" customWidth="1"/>
    <col min="6" max="6" width="22.25" customWidth="1"/>
    <col min="7" max="7" width="6.625" customWidth="1"/>
    <col min="8" max="8" width="10.2166666666667" customWidth="1"/>
    <col min="9" max="9" width="24.625" customWidth="1"/>
  </cols>
  <sheetData>
    <row r="1" customFormat="1" ht="27" customHeight="1" spans="1:9">
      <c r="A1" s="2" t="s">
        <v>0</v>
      </c>
      <c r="B1" s="2"/>
      <c r="C1" s="2"/>
      <c r="D1" s="2"/>
      <c r="E1" s="2"/>
      <c r="F1" s="2"/>
      <c r="G1" s="2"/>
      <c r="H1" s="2"/>
      <c r="I1" s="2"/>
    </row>
    <row r="2" customFormat="1" ht="27" customHeight="1" spans="1:9">
      <c r="A2" s="50"/>
      <c r="B2" s="50"/>
      <c r="C2" s="51"/>
      <c r="D2" s="51"/>
      <c r="E2" s="52" t="s">
        <v>1</v>
      </c>
      <c r="F2" s="51"/>
      <c r="G2" s="51"/>
      <c r="H2" s="51"/>
      <c r="I2" s="51"/>
    </row>
    <row r="3" customFormat="1" ht="27" customHeight="1" spans="1:9">
      <c r="A3" s="4" t="s">
        <v>2</v>
      </c>
      <c r="B3" s="4"/>
      <c r="C3" s="5" t="s">
        <v>3</v>
      </c>
      <c r="D3" s="6"/>
      <c r="E3" s="6"/>
      <c r="F3" s="6"/>
      <c r="G3" s="6"/>
      <c r="H3" s="6"/>
      <c r="I3" s="6"/>
    </row>
    <row r="4" customFormat="1" ht="16.5" spans="1:9">
      <c r="A4" s="7" t="s">
        <v>4</v>
      </c>
      <c r="B4" s="8" t="s">
        <v>94</v>
      </c>
      <c r="C4" s="9"/>
      <c r="D4" s="9"/>
      <c r="E4" s="10"/>
      <c r="F4" s="7" t="s">
        <v>6</v>
      </c>
      <c r="G4" s="11">
        <v>1571100</v>
      </c>
      <c r="H4" s="11"/>
      <c r="I4" s="11"/>
    </row>
    <row r="5" customFormat="1" ht="16.5" spans="1:9">
      <c r="A5" s="7" t="s">
        <v>7</v>
      </c>
      <c r="B5" s="8" t="s">
        <v>3</v>
      </c>
      <c r="C5" s="9"/>
      <c r="D5" s="9"/>
      <c r="E5" s="10"/>
      <c r="F5" s="7" t="s">
        <v>8</v>
      </c>
      <c r="G5" s="11" t="s">
        <v>3</v>
      </c>
      <c r="H5" s="11"/>
      <c r="I5" s="11"/>
    </row>
    <row r="6" customFormat="1" ht="16.5" spans="1:9">
      <c r="A6" s="12" t="s">
        <v>9</v>
      </c>
      <c r="B6" s="53"/>
      <c r="C6" s="53"/>
      <c r="D6" s="16" t="s">
        <v>10</v>
      </c>
      <c r="E6" s="16" t="s">
        <v>11</v>
      </c>
      <c r="F6" s="16" t="s">
        <v>12</v>
      </c>
      <c r="G6" s="16" t="s">
        <v>13</v>
      </c>
      <c r="H6" s="16" t="s">
        <v>14</v>
      </c>
      <c r="I6" s="16" t="s">
        <v>15</v>
      </c>
    </row>
    <row r="7" customFormat="1" ht="16.5" spans="1:9">
      <c r="A7" s="15"/>
      <c r="B7" s="16" t="s">
        <v>16</v>
      </c>
      <c r="C7" s="16"/>
      <c r="D7" s="17">
        <v>1571100</v>
      </c>
      <c r="E7" s="17">
        <v>1571100</v>
      </c>
      <c r="F7" s="17">
        <v>1547908.3</v>
      </c>
      <c r="G7" s="18">
        <v>10</v>
      </c>
      <c r="H7" s="19">
        <f>F7/E7</f>
        <v>0.985238558971421</v>
      </c>
      <c r="I7" s="47">
        <f>H7*G7</f>
        <v>9.85238558971421</v>
      </c>
    </row>
    <row r="8" customFormat="1" ht="16.5" spans="1:9">
      <c r="A8" s="15"/>
      <c r="B8" s="20" t="s">
        <v>17</v>
      </c>
      <c r="C8" s="21"/>
      <c r="D8" s="17">
        <v>1571100</v>
      </c>
      <c r="E8" s="22">
        <v>1571100</v>
      </c>
      <c r="F8" s="22">
        <v>1547908.3</v>
      </c>
      <c r="G8" s="23" t="s">
        <v>18</v>
      </c>
      <c r="H8" s="17"/>
      <c r="I8" s="23" t="s">
        <v>18</v>
      </c>
    </row>
    <row r="9" customFormat="1" ht="16.5" spans="1:9">
      <c r="A9" s="15"/>
      <c r="B9" s="20" t="s">
        <v>19</v>
      </c>
      <c r="C9" s="21"/>
      <c r="D9" s="17"/>
      <c r="E9" s="22"/>
      <c r="F9" s="22"/>
      <c r="G9" s="23" t="s">
        <v>18</v>
      </c>
      <c r="H9" s="17"/>
      <c r="I9" s="23" t="s">
        <v>18</v>
      </c>
    </row>
    <row r="10" customFormat="1" ht="16.5" spans="1:9">
      <c r="A10" s="24"/>
      <c r="B10" s="25" t="s">
        <v>20</v>
      </c>
      <c r="C10" s="25"/>
      <c r="D10" s="17"/>
      <c r="E10" s="22"/>
      <c r="F10" s="22"/>
      <c r="G10" s="23" t="s">
        <v>18</v>
      </c>
      <c r="H10" s="17"/>
      <c r="I10" s="23" t="s">
        <v>18</v>
      </c>
    </row>
    <row r="11" customFormat="1" ht="16.5" spans="1:9">
      <c r="A11" s="14" t="s">
        <v>21</v>
      </c>
      <c r="B11" s="26" t="s">
        <v>22</v>
      </c>
      <c r="C11" s="27"/>
      <c r="D11" s="27"/>
      <c r="E11" s="28"/>
      <c r="F11" s="7" t="s">
        <v>23</v>
      </c>
      <c r="G11" s="7"/>
      <c r="H11" s="7"/>
      <c r="I11" s="7"/>
    </row>
    <row r="12" customFormat="1" ht="86" customHeight="1" spans="1:9">
      <c r="A12" s="14"/>
      <c r="B12" s="29" t="s">
        <v>95</v>
      </c>
      <c r="C12" s="30"/>
      <c r="D12" s="30"/>
      <c r="E12" s="31"/>
      <c r="F12" s="49" t="s">
        <v>96</v>
      </c>
      <c r="G12" s="32"/>
      <c r="H12" s="32"/>
      <c r="I12" s="32"/>
    </row>
    <row r="13" customFormat="1" ht="20.25" customHeight="1" spans="1:9">
      <c r="A13" s="14" t="s">
        <v>26</v>
      </c>
      <c r="B13" s="33" t="s">
        <v>27</v>
      </c>
      <c r="C13" s="33" t="s">
        <v>28</v>
      </c>
      <c r="D13" s="16" t="s">
        <v>29</v>
      </c>
      <c r="E13" s="16" t="s">
        <v>30</v>
      </c>
      <c r="F13" s="16" t="s">
        <v>31</v>
      </c>
      <c r="G13" s="16" t="s">
        <v>32</v>
      </c>
      <c r="H13" s="16" t="s">
        <v>33</v>
      </c>
      <c r="I13" s="16" t="s">
        <v>34</v>
      </c>
    </row>
    <row r="14" customFormat="1" ht="104" customHeight="1" spans="1:9">
      <c r="A14" s="14"/>
      <c r="B14" s="54" t="s">
        <v>35</v>
      </c>
      <c r="C14" s="65" t="s">
        <v>36</v>
      </c>
      <c r="D14" s="66" t="s">
        <v>97</v>
      </c>
      <c r="E14" s="42" t="s">
        <v>98</v>
      </c>
      <c r="F14" s="70" t="s">
        <v>99</v>
      </c>
      <c r="G14" s="68">
        <v>2</v>
      </c>
      <c r="H14" s="68">
        <v>2</v>
      </c>
      <c r="I14" s="68"/>
    </row>
    <row r="15" customFormat="1" ht="20.25" customHeight="1" spans="1:9">
      <c r="A15" s="14"/>
      <c r="B15" s="59"/>
      <c r="C15" s="69"/>
      <c r="D15" s="42" t="s">
        <v>100</v>
      </c>
      <c r="E15" s="42" t="s">
        <v>48</v>
      </c>
      <c r="F15" s="68" t="s">
        <v>48</v>
      </c>
      <c r="G15" s="68">
        <v>2</v>
      </c>
      <c r="H15" s="68">
        <v>2</v>
      </c>
      <c r="I15" s="68"/>
    </row>
    <row r="16" customFormat="1" ht="82" customHeight="1" spans="1:9">
      <c r="A16" s="14"/>
      <c r="B16" s="59"/>
      <c r="C16" s="69"/>
      <c r="D16" s="42" t="s">
        <v>101</v>
      </c>
      <c r="E16" s="42" t="s">
        <v>48</v>
      </c>
      <c r="F16" s="70" t="s">
        <v>48</v>
      </c>
      <c r="G16" s="68">
        <v>2</v>
      </c>
      <c r="H16" s="68">
        <v>2</v>
      </c>
      <c r="I16" s="68"/>
    </row>
    <row r="17" customFormat="1" ht="60" customHeight="1" spans="1:9">
      <c r="A17" s="14"/>
      <c r="B17" s="59"/>
      <c r="C17" s="69"/>
      <c r="D17" s="42" t="s">
        <v>102</v>
      </c>
      <c r="E17" s="42" t="s">
        <v>103</v>
      </c>
      <c r="F17" s="70" t="s">
        <v>103</v>
      </c>
      <c r="G17" s="68">
        <v>2</v>
      </c>
      <c r="H17" s="68">
        <v>2</v>
      </c>
      <c r="I17" s="68"/>
    </row>
    <row r="18" customFormat="1" ht="58" customHeight="1" spans="1:9">
      <c r="A18" s="34"/>
      <c r="B18" s="59"/>
      <c r="C18" s="72" t="s">
        <v>49</v>
      </c>
      <c r="D18" s="61" t="s">
        <v>104</v>
      </c>
      <c r="E18" s="61" t="s">
        <v>54</v>
      </c>
      <c r="F18" s="38" t="s">
        <v>54</v>
      </c>
      <c r="G18" s="39">
        <v>3</v>
      </c>
      <c r="H18" s="39">
        <v>3</v>
      </c>
      <c r="I18" s="48"/>
    </row>
    <row r="19" customFormat="1" ht="43" customHeight="1" spans="1:9">
      <c r="A19" s="34"/>
      <c r="B19" s="59"/>
      <c r="C19" s="72"/>
      <c r="D19" s="61" t="s">
        <v>105</v>
      </c>
      <c r="E19" s="61" t="s">
        <v>106</v>
      </c>
      <c r="F19" s="38" t="s">
        <v>106</v>
      </c>
      <c r="G19" s="39">
        <v>5</v>
      </c>
      <c r="H19" s="39">
        <v>5</v>
      </c>
      <c r="I19" s="48"/>
    </row>
    <row r="20" customFormat="1" ht="96" customHeight="1" spans="1:9">
      <c r="A20" s="34"/>
      <c r="B20" s="59"/>
      <c r="C20" s="72"/>
      <c r="D20" s="37" t="s">
        <v>107</v>
      </c>
      <c r="E20" s="37" t="s">
        <v>108</v>
      </c>
      <c r="F20" s="38" t="s">
        <v>108</v>
      </c>
      <c r="G20" s="39">
        <v>5</v>
      </c>
      <c r="H20" s="39">
        <v>5</v>
      </c>
      <c r="I20" s="48"/>
    </row>
    <row r="21" customFormat="1" ht="72" customHeight="1" spans="1:9">
      <c r="A21" s="34"/>
      <c r="B21" s="59"/>
      <c r="C21" s="72" t="s">
        <v>61</v>
      </c>
      <c r="D21" s="37" t="s">
        <v>109</v>
      </c>
      <c r="E21" s="61" t="s">
        <v>110</v>
      </c>
      <c r="F21" s="38" t="s">
        <v>110</v>
      </c>
      <c r="G21" s="39">
        <v>5</v>
      </c>
      <c r="H21" s="39">
        <v>5</v>
      </c>
      <c r="I21" s="32"/>
    </row>
    <row r="22" customFormat="1" ht="71" customHeight="1" spans="1:9">
      <c r="A22" s="34"/>
      <c r="B22" s="59"/>
      <c r="C22" s="72"/>
      <c r="D22" s="37" t="s">
        <v>111</v>
      </c>
      <c r="E22" s="61" t="s">
        <v>112</v>
      </c>
      <c r="F22" s="38" t="s">
        <v>112</v>
      </c>
      <c r="G22" s="39">
        <v>5</v>
      </c>
      <c r="H22" s="39">
        <v>5</v>
      </c>
      <c r="I22" s="48"/>
    </row>
    <row r="23" customFormat="1" ht="52" customHeight="1" spans="1:9">
      <c r="A23" s="34"/>
      <c r="B23" s="59"/>
      <c r="C23" s="72"/>
      <c r="D23" s="37" t="s">
        <v>113</v>
      </c>
      <c r="E23" s="37" t="s">
        <v>114</v>
      </c>
      <c r="F23" s="38" t="s">
        <v>114</v>
      </c>
      <c r="G23" s="39">
        <v>5</v>
      </c>
      <c r="H23" s="39">
        <v>5</v>
      </c>
      <c r="I23" s="48"/>
    </row>
    <row r="24" customFormat="1" ht="42" customHeight="1" spans="1:9">
      <c r="A24" s="34"/>
      <c r="B24" s="59"/>
      <c r="C24" s="72"/>
      <c r="D24" s="37" t="s">
        <v>115</v>
      </c>
      <c r="E24" s="61" t="s">
        <v>110</v>
      </c>
      <c r="F24" s="38" t="s">
        <v>110</v>
      </c>
      <c r="G24" s="39">
        <v>5</v>
      </c>
      <c r="H24" s="39">
        <v>5</v>
      </c>
      <c r="I24" s="48"/>
    </row>
    <row r="25" customFormat="1" ht="31" customHeight="1" spans="1:9">
      <c r="A25" s="34"/>
      <c r="B25" s="59"/>
      <c r="C25" s="72" t="s">
        <v>67</v>
      </c>
      <c r="D25" s="61" t="s">
        <v>116</v>
      </c>
      <c r="E25" s="61" t="s">
        <v>117</v>
      </c>
      <c r="F25" s="58" t="s">
        <v>118</v>
      </c>
      <c r="G25" s="39">
        <v>3</v>
      </c>
      <c r="H25" s="39">
        <v>3</v>
      </c>
      <c r="I25" s="48"/>
    </row>
    <row r="26" customFormat="1" ht="52" customHeight="1" spans="1:9">
      <c r="A26" s="34"/>
      <c r="B26" s="59"/>
      <c r="C26" s="72"/>
      <c r="D26" s="61" t="s">
        <v>119</v>
      </c>
      <c r="E26" s="61" t="s">
        <v>120</v>
      </c>
      <c r="F26" s="38" t="s">
        <v>120</v>
      </c>
      <c r="G26" s="39">
        <v>3</v>
      </c>
      <c r="H26" s="39">
        <v>3</v>
      </c>
      <c r="I26" s="48"/>
    </row>
    <row r="27" customFormat="1" ht="64" customHeight="1" spans="1:9">
      <c r="A27" s="34"/>
      <c r="B27" s="59"/>
      <c r="C27" s="72"/>
      <c r="D27" s="37" t="s">
        <v>121</v>
      </c>
      <c r="E27" s="61" t="s">
        <v>122</v>
      </c>
      <c r="F27" s="38" t="s">
        <v>123</v>
      </c>
      <c r="G27" s="39">
        <v>3</v>
      </c>
      <c r="H27" s="39">
        <v>3</v>
      </c>
      <c r="I27" s="48"/>
    </row>
    <row r="28" customFormat="1" ht="66" customHeight="1" spans="1:9">
      <c r="A28" s="34"/>
      <c r="B28" s="35" t="s">
        <v>77</v>
      </c>
      <c r="C28" s="65" t="s">
        <v>78</v>
      </c>
      <c r="D28" s="55" t="s">
        <v>124</v>
      </c>
      <c r="E28" s="55" t="s">
        <v>125</v>
      </c>
      <c r="F28" s="38" t="s">
        <v>125</v>
      </c>
      <c r="G28" s="39">
        <v>10</v>
      </c>
      <c r="H28" s="39">
        <v>10</v>
      </c>
      <c r="I28" s="48"/>
    </row>
    <row r="29" customFormat="1" ht="60" customHeight="1" spans="1:9">
      <c r="A29" s="34"/>
      <c r="B29" s="35"/>
      <c r="C29" s="71"/>
      <c r="D29" s="55" t="s">
        <v>126</v>
      </c>
      <c r="E29" s="55" t="s">
        <v>80</v>
      </c>
      <c r="F29" s="38" t="s">
        <v>57</v>
      </c>
      <c r="G29" s="39">
        <v>10</v>
      </c>
      <c r="H29" s="39">
        <v>10</v>
      </c>
      <c r="I29" s="48"/>
    </row>
    <row r="30" customFormat="1" ht="19.5" customHeight="1" spans="1:9">
      <c r="A30" s="34"/>
      <c r="B30" s="35"/>
      <c r="C30" s="36" t="s">
        <v>81</v>
      </c>
      <c r="D30" s="55"/>
      <c r="E30" s="55"/>
      <c r="F30" s="58"/>
      <c r="G30" s="39"/>
      <c r="H30" s="39"/>
      <c r="I30" s="48"/>
    </row>
    <row r="31" customFormat="1" ht="117" customHeight="1" spans="1:9">
      <c r="A31" s="34"/>
      <c r="B31" s="35"/>
      <c r="C31" s="36" t="s">
        <v>86</v>
      </c>
      <c r="D31" s="55" t="s">
        <v>127</v>
      </c>
      <c r="E31" s="55" t="s">
        <v>80</v>
      </c>
      <c r="F31" s="38" t="s">
        <v>57</v>
      </c>
      <c r="G31" s="39">
        <v>10</v>
      </c>
      <c r="H31" s="39">
        <v>10</v>
      </c>
      <c r="I31" s="48"/>
    </row>
    <row r="32" customFormat="1" ht="19.5" customHeight="1" spans="1:9">
      <c r="A32" s="34"/>
      <c r="B32" s="35"/>
      <c r="C32" s="36" t="s">
        <v>87</v>
      </c>
      <c r="D32" s="61" t="s">
        <v>128</v>
      </c>
      <c r="E32" s="61" t="s">
        <v>129</v>
      </c>
      <c r="F32" s="58" t="s">
        <v>130</v>
      </c>
      <c r="G32" s="39">
        <v>10</v>
      </c>
      <c r="H32" s="39">
        <v>10</v>
      </c>
      <c r="I32" s="48"/>
    </row>
    <row r="33" customFormat="1" ht="16.5" customHeight="1" spans="1:9">
      <c r="A33" s="40"/>
      <c r="B33" s="7" t="s">
        <v>91</v>
      </c>
      <c r="C33" s="7"/>
      <c r="D33" s="7"/>
      <c r="E33" s="7"/>
      <c r="F33" s="7"/>
      <c r="G33" s="41"/>
      <c r="H33" s="11">
        <f ca="1">I23+SUM(INDIRECT("H12:H"&amp;ROW()-1))</f>
        <v>90</v>
      </c>
      <c r="I33" s="23" t="s">
        <v>18</v>
      </c>
    </row>
    <row r="34" customFormat="1" ht="16.5" customHeight="1" spans="1:9">
      <c r="A34" s="7" t="s">
        <v>92</v>
      </c>
      <c r="B34" s="7"/>
      <c r="C34" s="7"/>
      <c r="D34" s="7"/>
      <c r="E34" s="7"/>
      <c r="F34" s="7"/>
      <c r="G34" s="41"/>
      <c r="H34" s="18">
        <f ca="1">H33+I7</f>
        <v>99.8523855897142</v>
      </c>
      <c r="I34" s="23"/>
    </row>
    <row r="35" customFormat="1" ht="27" customHeight="1" spans="1:9">
      <c r="A35" s="43" t="s">
        <v>93</v>
      </c>
      <c r="B35" s="44"/>
      <c r="C35" s="44"/>
      <c r="D35" s="44"/>
      <c r="E35" s="44"/>
      <c r="F35" s="44"/>
      <c r="G35" s="45"/>
      <c r="H35" s="45"/>
      <c r="I35" s="45"/>
    </row>
    <row r="36" customFormat="1" ht="24" customHeight="1" spans="1:9">
      <c r="A36" s="44"/>
      <c r="B36" s="44"/>
      <c r="C36" s="44"/>
      <c r="D36" s="44"/>
      <c r="E36" s="44"/>
      <c r="F36" s="44"/>
      <c r="G36" s="44"/>
      <c r="H36" s="44"/>
      <c r="I36" s="44"/>
    </row>
    <row r="37" customFormat="1" ht="21" customHeight="1" spans="1:9">
      <c r="A37" s="44"/>
      <c r="B37" s="44"/>
      <c r="C37" s="44"/>
      <c r="D37" s="44"/>
      <c r="E37" s="44"/>
      <c r="F37" s="44"/>
      <c r="G37" s="44"/>
      <c r="H37" s="44"/>
      <c r="I37" s="44"/>
    </row>
    <row r="38" customFormat="1" ht="17" customHeight="1" spans="1:9">
      <c r="A38" s="44"/>
      <c r="B38" s="44"/>
      <c r="C38" s="44"/>
      <c r="D38" s="44"/>
      <c r="E38" s="44"/>
      <c r="F38" s="44"/>
      <c r="G38" s="44"/>
      <c r="H38" s="44"/>
      <c r="I38" s="44"/>
    </row>
    <row r="39" customFormat="1" ht="11" customHeight="1" spans="1:9">
      <c r="A39" s="44"/>
      <c r="B39" s="44"/>
      <c r="C39" s="44"/>
      <c r="D39" s="44"/>
      <c r="E39" s="44"/>
      <c r="F39" s="44"/>
      <c r="G39" s="44"/>
      <c r="H39" s="44"/>
      <c r="I39" s="44"/>
    </row>
    <row r="40" customFormat="1" customHeight="1" spans="2:9">
      <c r="B40" s="46"/>
      <c r="C40" s="46"/>
      <c r="D40" s="46"/>
      <c r="E40" s="46"/>
      <c r="F40" s="46"/>
      <c r="G40" s="46"/>
      <c r="H40" s="46"/>
      <c r="I40" s="46"/>
    </row>
    <row r="41" customFormat="1" customHeight="1" spans="2:9">
      <c r="B41" s="46"/>
      <c r="C41" s="46"/>
      <c r="D41" s="46"/>
      <c r="E41" s="46"/>
      <c r="F41" s="46"/>
      <c r="G41" s="46"/>
      <c r="H41" s="46"/>
      <c r="I41" s="46"/>
    </row>
    <row r="42" customFormat="1" customHeight="1" spans="2:9">
      <c r="B42" s="46"/>
      <c r="C42" s="46"/>
      <c r="D42" s="46"/>
      <c r="E42" s="46"/>
      <c r="F42" s="46"/>
      <c r="G42" s="46"/>
      <c r="H42" s="46"/>
      <c r="I42" s="46"/>
    </row>
  </sheetData>
  <mergeCells count="28">
    <mergeCell ref="A1:I1"/>
    <mergeCell ref="A3:B3"/>
    <mergeCell ref="B4:E4"/>
    <mergeCell ref="G4:I4"/>
    <mergeCell ref="B5:E5"/>
    <mergeCell ref="G5:I5"/>
    <mergeCell ref="B6:C6"/>
    <mergeCell ref="B7:C7"/>
    <mergeCell ref="B8:C8"/>
    <mergeCell ref="B9:C9"/>
    <mergeCell ref="B10:C10"/>
    <mergeCell ref="B11:E11"/>
    <mergeCell ref="F11:I11"/>
    <mergeCell ref="B12:E12"/>
    <mergeCell ref="F12:I12"/>
    <mergeCell ref="B33:F33"/>
    <mergeCell ref="A34:F34"/>
    <mergeCell ref="A6:A10"/>
    <mergeCell ref="A11:A12"/>
    <mergeCell ref="A13:A32"/>
    <mergeCell ref="B14:B27"/>
    <mergeCell ref="B28:B32"/>
    <mergeCell ref="C14:C17"/>
    <mergeCell ref="C18:C20"/>
    <mergeCell ref="C21:C24"/>
    <mergeCell ref="C25:C27"/>
    <mergeCell ref="C28:C29"/>
    <mergeCell ref="A35:I39"/>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L9" sqref="L9"/>
    </sheetView>
  </sheetViews>
  <sheetFormatPr defaultColWidth="9" defaultRowHeight="14.25"/>
  <cols>
    <col min="2" max="2" width="12.625" customWidth="1"/>
    <col min="3" max="3" width="15.625" customWidth="1"/>
    <col min="4" max="4" width="15.5333333333333" customWidth="1"/>
    <col min="5" max="5" width="15.9833333333333" customWidth="1"/>
    <col min="6" max="6" width="24.625" customWidth="1"/>
    <col min="7" max="7" width="6.625" customWidth="1"/>
    <col min="8" max="8" width="10.2166666666667" customWidth="1"/>
    <col min="9" max="9" width="24.625" customWidth="1"/>
  </cols>
  <sheetData>
    <row r="1" customFormat="1" ht="27" customHeight="1" spans="1:9">
      <c r="A1" s="2" t="s">
        <v>0</v>
      </c>
      <c r="B1" s="2"/>
      <c r="C1" s="2"/>
      <c r="D1" s="2"/>
      <c r="E1" s="2"/>
      <c r="F1" s="2"/>
      <c r="G1" s="2"/>
      <c r="H1" s="2"/>
      <c r="I1" s="2"/>
    </row>
    <row r="2" customFormat="1" ht="27" customHeight="1" spans="1:9">
      <c r="A2" s="50"/>
      <c r="B2" s="50"/>
      <c r="C2" s="51"/>
      <c r="D2" s="51"/>
      <c r="E2" s="52" t="s">
        <v>1</v>
      </c>
      <c r="F2" s="51"/>
      <c r="G2" s="51"/>
      <c r="H2" s="51"/>
      <c r="I2" s="51"/>
    </row>
    <row r="3" customFormat="1" ht="27" customHeight="1" spans="1:9">
      <c r="A3" s="4" t="s">
        <v>2</v>
      </c>
      <c r="B3" s="4"/>
      <c r="C3" s="5" t="s">
        <v>3</v>
      </c>
      <c r="D3" s="6"/>
      <c r="E3" s="6"/>
      <c r="F3" s="6"/>
      <c r="G3" s="6"/>
      <c r="H3" s="6"/>
      <c r="I3" s="6"/>
    </row>
    <row r="4" customFormat="1" ht="16.5" spans="1:9">
      <c r="A4" s="7" t="s">
        <v>4</v>
      </c>
      <c r="B4" s="8" t="s">
        <v>131</v>
      </c>
      <c r="C4" s="9"/>
      <c r="D4" s="9"/>
      <c r="E4" s="10"/>
      <c r="F4" s="7" t="s">
        <v>6</v>
      </c>
      <c r="G4" s="11">
        <v>36000</v>
      </c>
      <c r="H4" s="11"/>
      <c r="I4" s="11"/>
    </row>
    <row r="5" customFormat="1" ht="16.5" spans="1:9">
      <c r="A5" s="7" t="s">
        <v>7</v>
      </c>
      <c r="B5" s="8" t="s">
        <v>3</v>
      </c>
      <c r="C5" s="9"/>
      <c r="D5" s="9"/>
      <c r="E5" s="10"/>
      <c r="F5" s="7" t="s">
        <v>8</v>
      </c>
      <c r="G5" s="11" t="s">
        <v>3</v>
      </c>
      <c r="H5" s="11"/>
      <c r="I5" s="11"/>
    </row>
    <row r="6" customFormat="1" ht="16.5" spans="1:9">
      <c r="A6" s="12" t="s">
        <v>9</v>
      </c>
      <c r="B6" s="53"/>
      <c r="C6" s="53"/>
      <c r="D6" s="16" t="s">
        <v>10</v>
      </c>
      <c r="E6" s="16" t="s">
        <v>11</v>
      </c>
      <c r="F6" s="16" t="s">
        <v>12</v>
      </c>
      <c r="G6" s="16" t="s">
        <v>13</v>
      </c>
      <c r="H6" s="16" t="s">
        <v>14</v>
      </c>
      <c r="I6" s="16" t="s">
        <v>15</v>
      </c>
    </row>
    <row r="7" customFormat="1" ht="16.5" spans="1:9">
      <c r="A7" s="15"/>
      <c r="B7" s="16" t="s">
        <v>16</v>
      </c>
      <c r="C7" s="16"/>
      <c r="D7" s="17">
        <v>36000</v>
      </c>
      <c r="E7" s="17">
        <v>36000</v>
      </c>
      <c r="F7" s="17">
        <v>36000</v>
      </c>
      <c r="G7" s="18">
        <v>10</v>
      </c>
      <c r="H7" s="19">
        <f>F7/E7</f>
        <v>1</v>
      </c>
      <c r="I7" s="47">
        <f>H7*G7</f>
        <v>10</v>
      </c>
    </row>
    <row r="8" customFormat="1" ht="16.5" spans="1:9">
      <c r="A8" s="15"/>
      <c r="B8" s="20" t="s">
        <v>17</v>
      </c>
      <c r="C8" s="21"/>
      <c r="D8" s="17">
        <v>36000</v>
      </c>
      <c r="E8" s="22">
        <v>36000</v>
      </c>
      <c r="F8" s="22">
        <v>36000</v>
      </c>
      <c r="G8" s="23" t="s">
        <v>18</v>
      </c>
      <c r="H8" s="17"/>
      <c r="I8" s="23" t="s">
        <v>18</v>
      </c>
    </row>
    <row r="9" customFormat="1" ht="16.5" spans="1:9">
      <c r="A9" s="15"/>
      <c r="B9" s="20" t="s">
        <v>19</v>
      </c>
      <c r="C9" s="21"/>
      <c r="D9" s="17"/>
      <c r="E9" s="22"/>
      <c r="F9" s="22"/>
      <c r="G9" s="23" t="s">
        <v>18</v>
      </c>
      <c r="H9" s="17"/>
      <c r="I9" s="23" t="s">
        <v>18</v>
      </c>
    </row>
    <row r="10" customFormat="1" ht="16.5" spans="1:9">
      <c r="A10" s="24"/>
      <c r="B10" s="25" t="s">
        <v>20</v>
      </c>
      <c r="C10" s="25"/>
      <c r="D10" s="17"/>
      <c r="E10" s="22"/>
      <c r="F10" s="22"/>
      <c r="G10" s="23" t="s">
        <v>18</v>
      </c>
      <c r="H10" s="17"/>
      <c r="I10" s="23" t="s">
        <v>18</v>
      </c>
    </row>
    <row r="11" customFormat="1" ht="16.5" spans="1:9">
      <c r="A11" s="14" t="s">
        <v>21</v>
      </c>
      <c r="B11" s="26" t="s">
        <v>22</v>
      </c>
      <c r="C11" s="27"/>
      <c r="D11" s="27"/>
      <c r="E11" s="28"/>
      <c r="F11" s="7" t="s">
        <v>23</v>
      </c>
      <c r="G11" s="7"/>
      <c r="H11" s="7"/>
      <c r="I11" s="7"/>
    </row>
    <row r="12" customFormat="1" ht="52.5" customHeight="1" spans="1:9">
      <c r="A12" s="14"/>
      <c r="B12" s="29" t="s">
        <v>132</v>
      </c>
      <c r="C12" s="30"/>
      <c r="D12" s="30"/>
      <c r="E12" s="31"/>
      <c r="F12" s="49" t="s">
        <v>133</v>
      </c>
      <c r="G12" s="49"/>
      <c r="H12" s="49"/>
      <c r="I12" s="49"/>
    </row>
    <row r="13" customFormat="1" ht="20.25" customHeight="1" spans="1:9">
      <c r="A13" s="14" t="s">
        <v>26</v>
      </c>
      <c r="B13" s="33" t="s">
        <v>27</v>
      </c>
      <c r="C13" s="33" t="s">
        <v>28</v>
      </c>
      <c r="D13" s="16" t="s">
        <v>29</v>
      </c>
      <c r="E13" s="16" t="s">
        <v>30</v>
      </c>
      <c r="F13" s="16" t="s">
        <v>31</v>
      </c>
      <c r="G13" s="16" t="s">
        <v>32</v>
      </c>
      <c r="H13" s="16" t="s">
        <v>33</v>
      </c>
      <c r="I13" s="16" t="s">
        <v>34</v>
      </c>
    </row>
    <row r="14" customFormat="1" ht="78" customHeight="1" spans="1:9">
      <c r="A14" s="14"/>
      <c r="B14" s="54" t="s">
        <v>35</v>
      </c>
      <c r="C14" s="65" t="s">
        <v>36</v>
      </c>
      <c r="D14" s="66" t="s">
        <v>134</v>
      </c>
      <c r="E14" s="42" t="s">
        <v>48</v>
      </c>
      <c r="F14" s="70" t="s">
        <v>135</v>
      </c>
      <c r="G14" s="68">
        <v>20</v>
      </c>
      <c r="H14" s="68">
        <v>20</v>
      </c>
      <c r="I14" s="68" t="s">
        <v>136</v>
      </c>
    </row>
    <row r="15" customFormat="1" ht="92" customHeight="1" spans="1:9">
      <c r="A15" s="34"/>
      <c r="B15" s="59"/>
      <c r="C15" s="72" t="s">
        <v>49</v>
      </c>
      <c r="D15" s="37" t="s">
        <v>137</v>
      </c>
      <c r="E15" s="61" t="s">
        <v>138</v>
      </c>
      <c r="F15" s="38" t="s">
        <v>54</v>
      </c>
      <c r="G15" s="39">
        <v>10</v>
      </c>
      <c r="H15" s="39">
        <v>10</v>
      </c>
      <c r="I15" s="58" t="s">
        <v>136</v>
      </c>
    </row>
    <row r="16" customFormat="1" ht="86" customHeight="1" spans="1:9">
      <c r="A16" s="34"/>
      <c r="B16" s="59"/>
      <c r="C16" s="72" t="s">
        <v>61</v>
      </c>
      <c r="D16" s="37" t="s">
        <v>139</v>
      </c>
      <c r="E16" s="61" t="s">
        <v>140</v>
      </c>
      <c r="F16" s="38" t="s">
        <v>141</v>
      </c>
      <c r="G16" s="39">
        <v>10</v>
      </c>
      <c r="H16" s="39">
        <v>10</v>
      </c>
      <c r="I16" s="58" t="s">
        <v>136</v>
      </c>
    </row>
    <row r="17" customFormat="1" ht="63" customHeight="1" spans="1:9">
      <c r="A17" s="34"/>
      <c r="B17" s="59"/>
      <c r="C17" s="72" t="s">
        <v>67</v>
      </c>
      <c r="D17" s="61" t="s">
        <v>142</v>
      </c>
      <c r="E17" s="61" t="s">
        <v>143</v>
      </c>
      <c r="F17" s="38" t="s">
        <v>144</v>
      </c>
      <c r="G17" s="39">
        <v>10</v>
      </c>
      <c r="H17" s="39">
        <v>10</v>
      </c>
      <c r="I17" s="58" t="s">
        <v>136</v>
      </c>
    </row>
    <row r="18" customFormat="1" ht="19.5" customHeight="1" spans="1:9">
      <c r="A18" s="34"/>
      <c r="B18" s="35" t="s">
        <v>77</v>
      </c>
      <c r="C18" s="36" t="s">
        <v>78</v>
      </c>
      <c r="D18" s="61"/>
      <c r="E18" s="61"/>
      <c r="F18" s="38"/>
      <c r="G18" s="39"/>
      <c r="H18" s="39"/>
      <c r="I18" s="58"/>
    </row>
    <row r="19" customFormat="1" ht="83" customHeight="1" spans="1:9">
      <c r="A19" s="34"/>
      <c r="B19" s="35"/>
      <c r="C19" s="36" t="s">
        <v>81</v>
      </c>
      <c r="D19" s="37" t="s">
        <v>145</v>
      </c>
      <c r="E19" s="61" t="s">
        <v>80</v>
      </c>
      <c r="F19" s="38" t="s">
        <v>57</v>
      </c>
      <c r="G19" s="39">
        <v>20</v>
      </c>
      <c r="H19" s="39">
        <v>20</v>
      </c>
      <c r="I19" s="58" t="s">
        <v>136</v>
      </c>
    </row>
    <row r="20" customFormat="1" ht="19.5" customHeight="1" spans="1:9">
      <c r="A20" s="34"/>
      <c r="B20" s="35"/>
      <c r="C20" s="36" t="s">
        <v>86</v>
      </c>
      <c r="D20" s="61"/>
      <c r="E20" s="61"/>
      <c r="F20" s="38"/>
      <c r="G20" s="39"/>
      <c r="H20" s="39"/>
      <c r="I20" s="58"/>
    </row>
    <row r="21" customFormat="1" ht="92" customHeight="1" spans="1:9">
      <c r="A21" s="34"/>
      <c r="B21" s="35"/>
      <c r="C21" s="36" t="s">
        <v>87</v>
      </c>
      <c r="D21" s="37" t="s">
        <v>146</v>
      </c>
      <c r="E21" s="61" t="s">
        <v>138</v>
      </c>
      <c r="F21" s="38" t="s">
        <v>54</v>
      </c>
      <c r="G21" s="39">
        <v>20</v>
      </c>
      <c r="H21" s="39">
        <v>20</v>
      </c>
      <c r="I21" s="58" t="s">
        <v>136</v>
      </c>
    </row>
    <row r="22" customFormat="1" ht="16.5" customHeight="1" spans="1:9">
      <c r="A22" s="40"/>
      <c r="B22" s="7" t="s">
        <v>91</v>
      </c>
      <c r="C22" s="7"/>
      <c r="D22" s="7"/>
      <c r="E22" s="7"/>
      <c r="F22" s="7"/>
      <c r="G22" s="41"/>
      <c r="H22" s="11">
        <f>SUM(H14:H21)</f>
        <v>90</v>
      </c>
      <c r="I22" s="23" t="s">
        <v>18</v>
      </c>
    </row>
    <row r="23" customFormat="1" ht="16.5" customHeight="1" spans="1:9">
      <c r="A23" s="7" t="s">
        <v>92</v>
      </c>
      <c r="B23" s="7"/>
      <c r="C23" s="7"/>
      <c r="D23" s="7"/>
      <c r="E23" s="7"/>
      <c r="F23" s="7"/>
      <c r="G23" s="41"/>
      <c r="H23" s="11">
        <f>H22+I7</f>
        <v>100</v>
      </c>
      <c r="I23" s="23"/>
    </row>
    <row r="24" customFormat="1" ht="27" customHeight="1" spans="1:9">
      <c r="A24" s="43" t="s">
        <v>93</v>
      </c>
      <c r="B24" s="44"/>
      <c r="C24" s="44"/>
      <c r="D24" s="44"/>
      <c r="E24" s="44"/>
      <c r="F24" s="44"/>
      <c r="G24" s="45"/>
      <c r="H24" s="45"/>
      <c r="I24" s="45"/>
    </row>
    <row r="25" customFormat="1" ht="24" customHeight="1" spans="1:9">
      <c r="A25" s="44"/>
      <c r="B25" s="44"/>
      <c r="C25" s="44"/>
      <c r="D25" s="44"/>
      <c r="E25" s="44"/>
      <c r="F25" s="44"/>
      <c r="G25" s="44"/>
      <c r="H25" s="44"/>
      <c r="I25" s="44"/>
    </row>
    <row r="26" customFormat="1" ht="21" customHeight="1" spans="1:9">
      <c r="A26" s="44"/>
      <c r="B26" s="44"/>
      <c r="C26" s="44"/>
      <c r="D26" s="44"/>
      <c r="E26" s="44"/>
      <c r="F26" s="44"/>
      <c r="G26" s="44"/>
      <c r="H26" s="44"/>
      <c r="I26" s="44"/>
    </row>
    <row r="27" customFormat="1" ht="17" customHeight="1" spans="1:9">
      <c r="A27" s="44"/>
      <c r="B27" s="44"/>
      <c r="C27" s="44"/>
      <c r="D27" s="44"/>
      <c r="E27" s="44"/>
      <c r="F27" s="44"/>
      <c r="G27" s="44"/>
      <c r="H27" s="44"/>
      <c r="I27" s="44"/>
    </row>
    <row r="28" customFormat="1" ht="11" customHeight="1" spans="1:9">
      <c r="A28" s="44"/>
      <c r="B28" s="44"/>
      <c r="C28" s="44"/>
      <c r="D28" s="44"/>
      <c r="E28" s="44"/>
      <c r="F28" s="44"/>
      <c r="G28" s="44"/>
      <c r="H28" s="44"/>
      <c r="I28" s="44"/>
    </row>
    <row r="29" customFormat="1" customHeight="1" spans="2:9">
      <c r="B29" s="46"/>
      <c r="C29" s="46"/>
      <c r="D29" s="46"/>
      <c r="E29" s="46"/>
      <c r="F29" s="46"/>
      <c r="G29" s="46"/>
      <c r="H29" s="46"/>
      <c r="I29" s="46"/>
    </row>
    <row r="30" customFormat="1" customHeight="1" spans="2:9">
      <c r="B30" s="46"/>
      <c r="C30" s="46"/>
      <c r="D30" s="46"/>
      <c r="E30" s="46"/>
      <c r="F30" s="46"/>
      <c r="G30" s="46"/>
      <c r="H30" s="46"/>
      <c r="I30" s="46"/>
    </row>
    <row r="31" customFormat="1" customHeight="1" spans="2:9">
      <c r="B31" s="46"/>
      <c r="C31" s="46"/>
      <c r="D31" s="46"/>
      <c r="E31" s="46"/>
      <c r="F31" s="46"/>
      <c r="G31" s="46"/>
      <c r="H31" s="46"/>
      <c r="I31" s="46"/>
    </row>
  </sheetData>
  <mergeCells count="23">
    <mergeCell ref="A1:I1"/>
    <mergeCell ref="A3:B3"/>
    <mergeCell ref="B4:E4"/>
    <mergeCell ref="G4:I4"/>
    <mergeCell ref="B5:E5"/>
    <mergeCell ref="G5:I5"/>
    <mergeCell ref="B6:C6"/>
    <mergeCell ref="B7:C7"/>
    <mergeCell ref="B8:C8"/>
    <mergeCell ref="B9:C9"/>
    <mergeCell ref="B10:C10"/>
    <mergeCell ref="B11:E11"/>
    <mergeCell ref="F11:I11"/>
    <mergeCell ref="B12:E12"/>
    <mergeCell ref="F12:I12"/>
    <mergeCell ref="B22:F22"/>
    <mergeCell ref="A23:F23"/>
    <mergeCell ref="A6:A10"/>
    <mergeCell ref="A11:A12"/>
    <mergeCell ref="A13:A21"/>
    <mergeCell ref="B14:B17"/>
    <mergeCell ref="B18:B21"/>
    <mergeCell ref="A24:I28"/>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L14" sqref="L14"/>
    </sheetView>
  </sheetViews>
  <sheetFormatPr defaultColWidth="9" defaultRowHeight="14.25"/>
  <cols>
    <col min="2" max="2" width="12.625" customWidth="1"/>
    <col min="3" max="3" width="15.625" customWidth="1"/>
    <col min="4" max="4" width="15.5333333333333" customWidth="1"/>
    <col min="5" max="5" width="15.9833333333333" customWidth="1"/>
    <col min="6" max="6" width="26.75" customWidth="1"/>
    <col min="7" max="7" width="6.625" customWidth="1"/>
    <col min="8" max="8" width="10.2166666666667" customWidth="1"/>
    <col min="9" max="9" width="24.625" customWidth="1"/>
  </cols>
  <sheetData>
    <row r="1" customFormat="1" ht="27" customHeight="1" spans="1:9">
      <c r="A1" s="2" t="s">
        <v>0</v>
      </c>
      <c r="B1" s="2"/>
      <c r="C1" s="2"/>
      <c r="D1" s="2"/>
      <c r="E1" s="2"/>
      <c r="F1" s="2"/>
      <c r="G1" s="2"/>
      <c r="H1" s="2"/>
      <c r="I1" s="2"/>
    </row>
    <row r="2" customFormat="1" ht="27" customHeight="1" spans="1:9">
      <c r="A2" s="50"/>
      <c r="B2" s="50"/>
      <c r="C2" s="51"/>
      <c r="D2" s="51"/>
      <c r="E2" s="52" t="s">
        <v>1</v>
      </c>
      <c r="F2" s="51"/>
      <c r="G2" s="51"/>
      <c r="H2" s="51"/>
      <c r="I2" s="51"/>
    </row>
    <row r="3" customFormat="1" ht="27" customHeight="1" spans="1:9">
      <c r="A3" s="4" t="s">
        <v>2</v>
      </c>
      <c r="B3" s="4"/>
      <c r="C3" s="5" t="s">
        <v>3</v>
      </c>
      <c r="D3" s="6"/>
      <c r="E3" s="6"/>
      <c r="F3" s="6"/>
      <c r="G3" s="6"/>
      <c r="H3" s="6"/>
      <c r="I3" s="6"/>
    </row>
    <row r="4" customFormat="1" ht="16.5" spans="1:9">
      <c r="A4" s="7" t="s">
        <v>4</v>
      </c>
      <c r="B4" s="8" t="s">
        <v>147</v>
      </c>
      <c r="C4" s="9"/>
      <c r="D4" s="9"/>
      <c r="E4" s="10"/>
      <c r="F4" s="7" t="s">
        <v>6</v>
      </c>
      <c r="G4" s="11">
        <v>1017000</v>
      </c>
      <c r="H4" s="11"/>
      <c r="I4" s="11"/>
    </row>
    <row r="5" customFormat="1" ht="16.5" spans="1:9">
      <c r="A5" s="7" t="s">
        <v>7</v>
      </c>
      <c r="B5" s="8" t="s">
        <v>3</v>
      </c>
      <c r="C5" s="9"/>
      <c r="D5" s="9"/>
      <c r="E5" s="10"/>
      <c r="F5" s="7" t="s">
        <v>8</v>
      </c>
      <c r="G5" s="11" t="s">
        <v>3</v>
      </c>
      <c r="H5" s="11"/>
      <c r="I5" s="11"/>
    </row>
    <row r="6" customFormat="1" ht="16.5" spans="1:9">
      <c r="A6" s="12" t="s">
        <v>9</v>
      </c>
      <c r="B6" s="53"/>
      <c r="C6" s="53"/>
      <c r="D6" s="16" t="s">
        <v>10</v>
      </c>
      <c r="E6" s="16" t="s">
        <v>11</v>
      </c>
      <c r="F6" s="16" t="s">
        <v>12</v>
      </c>
      <c r="G6" s="16" t="s">
        <v>13</v>
      </c>
      <c r="H6" s="16" t="s">
        <v>14</v>
      </c>
      <c r="I6" s="16" t="s">
        <v>15</v>
      </c>
    </row>
    <row r="7" customFormat="1" ht="16.5" spans="1:9">
      <c r="A7" s="15"/>
      <c r="B7" s="16" t="s">
        <v>16</v>
      </c>
      <c r="C7" s="16"/>
      <c r="D7" s="17">
        <v>1017000</v>
      </c>
      <c r="E7" s="17">
        <v>1017000</v>
      </c>
      <c r="F7" s="17">
        <v>1016940</v>
      </c>
      <c r="G7" s="18">
        <v>10</v>
      </c>
      <c r="H7" s="19">
        <f>F7/E7</f>
        <v>0.999941002949853</v>
      </c>
      <c r="I7" s="47">
        <f>H7*G7</f>
        <v>9.99941002949853</v>
      </c>
    </row>
    <row r="8" customFormat="1" ht="16.5" spans="1:9">
      <c r="A8" s="15"/>
      <c r="B8" s="20" t="s">
        <v>17</v>
      </c>
      <c r="C8" s="21"/>
      <c r="D8" s="17">
        <v>1017000</v>
      </c>
      <c r="E8" s="22">
        <v>1017000</v>
      </c>
      <c r="F8" s="22">
        <v>1016940</v>
      </c>
      <c r="G8" s="23" t="s">
        <v>18</v>
      </c>
      <c r="H8" s="17"/>
      <c r="I8" s="23" t="s">
        <v>18</v>
      </c>
    </row>
    <row r="9" customFormat="1" ht="16.5" spans="1:9">
      <c r="A9" s="15"/>
      <c r="B9" s="20" t="s">
        <v>19</v>
      </c>
      <c r="C9" s="21"/>
      <c r="D9" s="17"/>
      <c r="E9" s="22"/>
      <c r="F9" s="22"/>
      <c r="G9" s="23" t="s">
        <v>18</v>
      </c>
      <c r="H9" s="17"/>
      <c r="I9" s="23" t="s">
        <v>18</v>
      </c>
    </row>
    <row r="10" customFormat="1" ht="16.5" spans="1:9">
      <c r="A10" s="24"/>
      <c r="B10" s="25" t="s">
        <v>20</v>
      </c>
      <c r="C10" s="25"/>
      <c r="D10" s="17"/>
      <c r="E10" s="22"/>
      <c r="F10" s="22"/>
      <c r="G10" s="23" t="s">
        <v>18</v>
      </c>
      <c r="H10" s="17"/>
      <c r="I10" s="23" t="s">
        <v>18</v>
      </c>
    </row>
    <row r="11" customFormat="1" ht="16.5" spans="1:9">
      <c r="A11" s="14" t="s">
        <v>21</v>
      </c>
      <c r="B11" s="26" t="s">
        <v>22</v>
      </c>
      <c r="C11" s="27"/>
      <c r="D11" s="27"/>
      <c r="E11" s="28"/>
      <c r="F11" s="7" t="s">
        <v>23</v>
      </c>
      <c r="G11" s="7"/>
      <c r="H11" s="7"/>
      <c r="I11" s="7"/>
    </row>
    <row r="12" customFormat="1" ht="52.5" customHeight="1" spans="1:9">
      <c r="A12" s="14"/>
      <c r="B12" s="29" t="s">
        <v>148</v>
      </c>
      <c r="C12" s="30"/>
      <c r="D12" s="30"/>
      <c r="E12" s="31"/>
      <c r="F12" s="62" t="s">
        <v>149</v>
      </c>
      <c r="G12" s="62"/>
      <c r="H12" s="62"/>
      <c r="I12" s="62"/>
    </row>
    <row r="13" customFormat="1" ht="20.25" customHeight="1" spans="1:9">
      <c r="A13" s="14" t="s">
        <v>26</v>
      </c>
      <c r="B13" s="33" t="s">
        <v>27</v>
      </c>
      <c r="C13" s="33" t="s">
        <v>28</v>
      </c>
      <c r="D13" s="16" t="s">
        <v>29</v>
      </c>
      <c r="E13" s="16" t="s">
        <v>30</v>
      </c>
      <c r="F13" s="16" t="s">
        <v>31</v>
      </c>
      <c r="G13" s="16" t="s">
        <v>32</v>
      </c>
      <c r="H13" s="16" t="s">
        <v>33</v>
      </c>
      <c r="I13" s="16" t="s">
        <v>34</v>
      </c>
    </row>
    <row r="14" customFormat="1" ht="70" customHeight="1" spans="1:9">
      <c r="A14" s="14"/>
      <c r="B14" s="54" t="s">
        <v>35</v>
      </c>
      <c r="C14" s="65" t="s">
        <v>36</v>
      </c>
      <c r="D14" s="66" t="s">
        <v>150</v>
      </c>
      <c r="E14" s="42" t="s">
        <v>48</v>
      </c>
      <c r="F14" s="70" t="s">
        <v>48</v>
      </c>
      <c r="G14" s="68">
        <v>5</v>
      </c>
      <c r="H14" s="68">
        <v>5</v>
      </c>
      <c r="I14" s="70" t="s">
        <v>136</v>
      </c>
    </row>
    <row r="15" customFormat="1" ht="87" customHeight="1" spans="1:9">
      <c r="A15" s="14"/>
      <c r="B15" s="59"/>
      <c r="C15" s="69"/>
      <c r="D15" s="66" t="s">
        <v>151</v>
      </c>
      <c r="E15" s="42" t="s">
        <v>152</v>
      </c>
      <c r="F15" s="70" t="s">
        <v>153</v>
      </c>
      <c r="G15" s="68">
        <v>5</v>
      </c>
      <c r="H15" s="68">
        <v>5</v>
      </c>
      <c r="I15" s="70" t="s">
        <v>136</v>
      </c>
    </row>
    <row r="16" customFormat="1" ht="128" customHeight="1" spans="1:9">
      <c r="A16" s="14"/>
      <c r="B16" s="59"/>
      <c r="C16" s="69"/>
      <c r="D16" s="66" t="s">
        <v>154</v>
      </c>
      <c r="E16" s="42" t="s">
        <v>155</v>
      </c>
      <c r="F16" s="70" t="s">
        <v>156</v>
      </c>
      <c r="G16" s="68">
        <v>5</v>
      </c>
      <c r="H16" s="68">
        <v>5</v>
      </c>
      <c r="I16" s="70" t="s">
        <v>136</v>
      </c>
    </row>
    <row r="17" customFormat="1" ht="129" customHeight="1" spans="1:9">
      <c r="A17" s="14"/>
      <c r="B17" s="59"/>
      <c r="C17" s="69"/>
      <c r="D17" s="66" t="s">
        <v>157</v>
      </c>
      <c r="E17" s="42" t="s">
        <v>158</v>
      </c>
      <c r="F17" s="70" t="s">
        <v>158</v>
      </c>
      <c r="G17" s="68">
        <v>10</v>
      </c>
      <c r="H17" s="68">
        <v>10</v>
      </c>
      <c r="I17" s="68" t="s">
        <v>136</v>
      </c>
    </row>
    <row r="18" customFormat="1" ht="40" customHeight="1" spans="1:9">
      <c r="A18" s="34"/>
      <c r="B18" s="59"/>
      <c r="C18" s="72" t="s">
        <v>49</v>
      </c>
      <c r="D18" s="66" t="s">
        <v>159</v>
      </c>
      <c r="E18" s="66" t="s">
        <v>54</v>
      </c>
      <c r="F18" s="38" t="s">
        <v>54</v>
      </c>
      <c r="G18" s="39">
        <v>5</v>
      </c>
      <c r="H18" s="39">
        <v>5</v>
      </c>
      <c r="I18" s="76" t="s">
        <v>136</v>
      </c>
    </row>
    <row r="19" customFormat="1" ht="119" customHeight="1" spans="1:9">
      <c r="A19" s="34"/>
      <c r="B19" s="59"/>
      <c r="C19" s="72"/>
      <c r="D19" s="66" t="s">
        <v>160</v>
      </c>
      <c r="E19" s="66" t="s">
        <v>161</v>
      </c>
      <c r="F19" s="38" t="s">
        <v>161</v>
      </c>
      <c r="G19" s="39">
        <v>5</v>
      </c>
      <c r="H19" s="39">
        <v>5</v>
      </c>
      <c r="I19" s="38" t="s">
        <v>136</v>
      </c>
    </row>
    <row r="20" customFormat="1" ht="54" customHeight="1" spans="1:9">
      <c r="A20" s="34"/>
      <c r="B20" s="59"/>
      <c r="C20" s="72" t="s">
        <v>61</v>
      </c>
      <c r="D20" s="66" t="s">
        <v>162</v>
      </c>
      <c r="E20" s="66" t="s">
        <v>163</v>
      </c>
      <c r="F20" s="38" t="s">
        <v>163</v>
      </c>
      <c r="G20" s="39">
        <v>5</v>
      </c>
      <c r="H20" s="39">
        <v>5</v>
      </c>
      <c r="I20" s="58" t="s">
        <v>136</v>
      </c>
    </row>
    <row r="21" customFormat="1" ht="49" customHeight="1" spans="1:9">
      <c r="A21" s="34"/>
      <c r="B21" s="59"/>
      <c r="C21" s="72" t="s">
        <v>67</v>
      </c>
      <c r="D21" s="66" t="s">
        <v>164</v>
      </c>
      <c r="E21" s="66" t="s">
        <v>165</v>
      </c>
      <c r="F21" s="38" t="s">
        <v>166</v>
      </c>
      <c r="G21" s="39">
        <v>10</v>
      </c>
      <c r="H21" s="39">
        <v>10</v>
      </c>
      <c r="I21" s="58" t="s">
        <v>136</v>
      </c>
    </row>
    <row r="22" customFormat="1" ht="19.5" customHeight="1" spans="1:9">
      <c r="A22" s="34"/>
      <c r="B22" s="35" t="s">
        <v>77</v>
      </c>
      <c r="C22" s="36" t="s">
        <v>78</v>
      </c>
      <c r="D22" s="61"/>
      <c r="E22" s="61"/>
      <c r="F22" s="58"/>
      <c r="G22" s="39"/>
      <c r="H22" s="39"/>
      <c r="I22" s="48"/>
    </row>
    <row r="23" customFormat="1" ht="58" customHeight="1" spans="1:9">
      <c r="A23" s="34"/>
      <c r="B23" s="35"/>
      <c r="C23" s="65" t="s">
        <v>81</v>
      </c>
      <c r="D23" s="66" t="s">
        <v>167</v>
      </c>
      <c r="E23" s="66" t="s">
        <v>138</v>
      </c>
      <c r="F23" s="38" t="s">
        <v>90</v>
      </c>
      <c r="G23" s="39">
        <v>5</v>
      </c>
      <c r="H23" s="39">
        <v>5</v>
      </c>
      <c r="I23" s="58" t="s">
        <v>136</v>
      </c>
    </row>
    <row r="24" customFormat="1" ht="48" customHeight="1" spans="1:9">
      <c r="A24" s="34"/>
      <c r="B24" s="35"/>
      <c r="C24" s="71"/>
      <c r="D24" s="66" t="s">
        <v>168</v>
      </c>
      <c r="E24" s="66" t="s">
        <v>80</v>
      </c>
      <c r="F24" s="38" t="s">
        <v>57</v>
      </c>
      <c r="G24" s="39">
        <v>20</v>
      </c>
      <c r="H24" s="39">
        <v>20</v>
      </c>
      <c r="I24" s="58" t="s">
        <v>136</v>
      </c>
    </row>
    <row r="25" customFormat="1" ht="19.5" customHeight="1" spans="1:9">
      <c r="A25" s="34"/>
      <c r="B25" s="35"/>
      <c r="C25" s="36" t="s">
        <v>86</v>
      </c>
      <c r="D25" s="66"/>
      <c r="E25" s="66"/>
      <c r="F25" s="58"/>
      <c r="G25" s="39"/>
      <c r="H25" s="39"/>
      <c r="I25" s="58"/>
    </row>
    <row r="26" customFormat="1" ht="33" customHeight="1" spans="1:9">
      <c r="A26" s="34"/>
      <c r="B26" s="35"/>
      <c r="C26" s="36" t="s">
        <v>87</v>
      </c>
      <c r="D26" s="66" t="s">
        <v>169</v>
      </c>
      <c r="E26" s="66" t="s">
        <v>138</v>
      </c>
      <c r="F26" s="58" t="s">
        <v>54</v>
      </c>
      <c r="G26" s="39">
        <v>15</v>
      </c>
      <c r="H26" s="39">
        <v>15</v>
      </c>
      <c r="I26" s="58" t="s">
        <v>136</v>
      </c>
    </row>
    <row r="27" customFormat="1" ht="16.5" customHeight="1" spans="1:9">
      <c r="A27" s="40"/>
      <c r="B27" s="7" t="s">
        <v>91</v>
      </c>
      <c r="C27" s="7"/>
      <c r="D27" s="7"/>
      <c r="E27" s="7"/>
      <c r="F27" s="7"/>
      <c r="G27" s="41"/>
      <c r="H27" s="11">
        <v>90</v>
      </c>
      <c r="I27" s="23" t="s">
        <v>18</v>
      </c>
    </row>
    <row r="28" customFormat="1" ht="16.5" customHeight="1" spans="1:9">
      <c r="A28" s="7" t="s">
        <v>92</v>
      </c>
      <c r="B28" s="7"/>
      <c r="C28" s="7"/>
      <c r="D28" s="7"/>
      <c r="E28" s="7"/>
      <c r="F28" s="7"/>
      <c r="G28" s="41"/>
      <c r="H28" s="18">
        <f>H27+I7</f>
        <v>99.9994100294985</v>
      </c>
      <c r="I28" s="23"/>
    </row>
    <row r="29" customFormat="1" ht="27" customHeight="1" spans="1:9">
      <c r="A29" s="43" t="s">
        <v>93</v>
      </c>
      <c r="B29" s="44"/>
      <c r="C29" s="44"/>
      <c r="D29" s="44"/>
      <c r="E29" s="44"/>
      <c r="F29" s="44"/>
      <c r="G29" s="45"/>
      <c r="H29" s="45"/>
      <c r="I29" s="45"/>
    </row>
    <row r="30" customFormat="1" ht="24" customHeight="1" spans="1:9">
      <c r="A30" s="44"/>
      <c r="B30" s="44"/>
      <c r="C30" s="44"/>
      <c r="D30" s="44"/>
      <c r="E30" s="44"/>
      <c r="F30" s="44"/>
      <c r="G30" s="44"/>
      <c r="H30" s="44"/>
      <c r="I30" s="44"/>
    </row>
    <row r="31" customFormat="1" ht="21" customHeight="1" spans="1:9">
      <c r="A31" s="44"/>
      <c r="B31" s="44"/>
      <c r="C31" s="44"/>
      <c r="D31" s="44"/>
      <c r="E31" s="44"/>
      <c r="F31" s="44"/>
      <c r="G31" s="44"/>
      <c r="H31" s="44"/>
      <c r="I31" s="44"/>
    </row>
    <row r="32" customFormat="1" ht="17" customHeight="1" spans="1:9">
      <c r="A32" s="44"/>
      <c r="B32" s="44"/>
      <c r="C32" s="44"/>
      <c r="D32" s="44"/>
      <c r="E32" s="44"/>
      <c r="F32" s="44"/>
      <c r="G32" s="44"/>
      <c r="H32" s="44"/>
      <c r="I32" s="44"/>
    </row>
    <row r="33" customFormat="1" ht="11" customHeight="1" spans="1:9">
      <c r="A33" s="44"/>
      <c r="B33" s="44"/>
      <c r="C33" s="44"/>
      <c r="D33" s="44"/>
      <c r="E33" s="44"/>
      <c r="F33" s="44"/>
      <c r="G33" s="44"/>
      <c r="H33" s="44"/>
      <c r="I33" s="44"/>
    </row>
    <row r="34" customFormat="1" customHeight="1" spans="2:9">
      <c r="B34" s="46"/>
      <c r="C34" s="46"/>
      <c r="D34" s="46"/>
      <c r="E34" s="46"/>
      <c r="F34" s="46"/>
      <c r="G34" s="46"/>
      <c r="H34" s="46"/>
      <c r="I34" s="46"/>
    </row>
    <row r="35" customFormat="1" customHeight="1" spans="2:9">
      <c r="B35" s="46"/>
      <c r="C35" s="46"/>
      <c r="D35" s="46"/>
      <c r="E35" s="46"/>
      <c r="F35" s="46"/>
      <c r="G35" s="46"/>
      <c r="H35" s="46"/>
      <c r="I35" s="46"/>
    </row>
    <row r="36" customFormat="1" customHeight="1" spans="2:9">
      <c r="B36" s="46"/>
      <c r="C36" s="46"/>
      <c r="D36" s="46"/>
      <c r="E36" s="46"/>
      <c r="F36" s="46"/>
      <c r="G36" s="46"/>
      <c r="H36" s="46"/>
      <c r="I36" s="46"/>
    </row>
  </sheetData>
  <mergeCells count="26">
    <mergeCell ref="A1:I1"/>
    <mergeCell ref="A3:B3"/>
    <mergeCell ref="B4:E4"/>
    <mergeCell ref="G4:I4"/>
    <mergeCell ref="B5:E5"/>
    <mergeCell ref="G5:I5"/>
    <mergeCell ref="B6:C6"/>
    <mergeCell ref="B7:C7"/>
    <mergeCell ref="B8:C8"/>
    <mergeCell ref="B9:C9"/>
    <mergeCell ref="B10:C10"/>
    <mergeCell ref="B11:E11"/>
    <mergeCell ref="F11:I11"/>
    <mergeCell ref="B12:E12"/>
    <mergeCell ref="F12:I12"/>
    <mergeCell ref="B27:F27"/>
    <mergeCell ref="A28:F28"/>
    <mergeCell ref="A6:A10"/>
    <mergeCell ref="A11:A12"/>
    <mergeCell ref="A13:A26"/>
    <mergeCell ref="B14:B21"/>
    <mergeCell ref="B22:B26"/>
    <mergeCell ref="C14:C17"/>
    <mergeCell ref="C18:C19"/>
    <mergeCell ref="C23:C24"/>
    <mergeCell ref="A29:I33"/>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topLeftCell="A7" workbookViewId="0">
      <selection activeCell="F12" sqref="F12:I12"/>
    </sheetView>
  </sheetViews>
  <sheetFormatPr defaultColWidth="9" defaultRowHeight="14.25"/>
  <cols>
    <col min="2" max="2" width="12.25" customWidth="1"/>
    <col min="3" max="3" width="10.625" customWidth="1"/>
    <col min="4" max="4" width="14.375" customWidth="1"/>
    <col min="5" max="5" width="15.9833333333333" customWidth="1"/>
    <col min="6" max="6" width="33.375" customWidth="1"/>
    <col min="7" max="7" width="6.625" customWidth="1"/>
    <col min="8" max="8" width="10.2166666666667" customWidth="1"/>
    <col min="9" max="9" width="24.625" customWidth="1"/>
  </cols>
  <sheetData>
    <row r="1" customFormat="1" ht="27" customHeight="1" spans="1:9">
      <c r="A1" s="2" t="s">
        <v>0</v>
      </c>
      <c r="B1" s="2"/>
      <c r="C1" s="2"/>
      <c r="D1" s="2"/>
      <c r="E1" s="2"/>
      <c r="F1" s="2"/>
      <c r="G1" s="2"/>
      <c r="H1" s="2"/>
      <c r="I1" s="2"/>
    </row>
    <row r="2" customFormat="1" ht="27" customHeight="1" spans="1:9">
      <c r="A2" s="50"/>
      <c r="B2" s="50"/>
      <c r="C2" s="51"/>
      <c r="D2" s="51"/>
      <c r="E2" s="52" t="s">
        <v>1</v>
      </c>
      <c r="F2" s="51"/>
      <c r="G2" s="51"/>
      <c r="H2" s="51"/>
      <c r="I2" s="51"/>
    </row>
    <row r="3" customFormat="1" ht="27" customHeight="1" spans="1:9">
      <c r="A3" s="4" t="s">
        <v>2</v>
      </c>
      <c r="B3" s="4"/>
      <c r="C3" s="5" t="s">
        <v>3</v>
      </c>
      <c r="D3" s="6"/>
      <c r="E3" s="6"/>
      <c r="F3" s="6"/>
      <c r="G3" s="6"/>
      <c r="H3" s="6"/>
      <c r="I3" s="6"/>
    </row>
    <row r="4" customFormat="1" ht="16.5" spans="1:9">
      <c r="A4" s="7" t="s">
        <v>4</v>
      </c>
      <c r="B4" s="8" t="s">
        <v>170</v>
      </c>
      <c r="C4" s="9"/>
      <c r="D4" s="9"/>
      <c r="E4" s="10"/>
      <c r="F4" s="7" t="s">
        <v>6</v>
      </c>
      <c r="G4" s="63">
        <v>4375000</v>
      </c>
      <c r="H4" s="64"/>
      <c r="I4" s="74"/>
    </row>
    <row r="5" customFormat="1" ht="16.5" spans="1:9">
      <c r="A5" s="7" t="s">
        <v>7</v>
      </c>
      <c r="B5" s="8" t="s">
        <v>3</v>
      </c>
      <c r="C5" s="9"/>
      <c r="D5" s="9"/>
      <c r="E5" s="10"/>
      <c r="F5" s="7" t="s">
        <v>8</v>
      </c>
      <c r="G5" s="11" t="s">
        <v>3</v>
      </c>
      <c r="H5" s="11"/>
      <c r="I5" s="11"/>
    </row>
    <row r="6" customFormat="1" ht="16.5" spans="1:9">
      <c r="A6" s="12" t="s">
        <v>9</v>
      </c>
      <c r="B6" s="53"/>
      <c r="C6" s="53"/>
      <c r="D6" s="16" t="s">
        <v>10</v>
      </c>
      <c r="E6" s="16" t="s">
        <v>11</v>
      </c>
      <c r="F6" s="16" t="s">
        <v>12</v>
      </c>
      <c r="G6" s="16" t="s">
        <v>13</v>
      </c>
      <c r="H6" s="16" t="s">
        <v>14</v>
      </c>
      <c r="I6" s="16" t="s">
        <v>15</v>
      </c>
    </row>
    <row r="7" customFormat="1" ht="16.5" spans="1:9">
      <c r="A7" s="15"/>
      <c r="B7" s="16" t="s">
        <v>16</v>
      </c>
      <c r="C7" s="16"/>
      <c r="D7" s="17">
        <v>4375000</v>
      </c>
      <c r="E7" s="17">
        <v>4375000</v>
      </c>
      <c r="F7" s="17">
        <v>4374960.95</v>
      </c>
      <c r="G7" s="18">
        <v>10</v>
      </c>
      <c r="H7" s="19">
        <v>1</v>
      </c>
      <c r="I7" s="47">
        <f>H7*G7</f>
        <v>10</v>
      </c>
    </row>
    <row r="8" customFormat="1" ht="16.5" spans="1:9">
      <c r="A8" s="15"/>
      <c r="B8" s="20" t="s">
        <v>17</v>
      </c>
      <c r="C8" s="21"/>
      <c r="D8" s="17">
        <v>4375000</v>
      </c>
      <c r="E8" s="22">
        <v>4375000</v>
      </c>
      <c r="F8" s="22">
        <v>4374960.95</v>
      </c>
      <c r="G8" s="23" t="s">
        <v>18</v>
      </c>
      <c r="H8" s="17"/>
      <c r="I8" s="23" t="s">
        <v>18</v>
      </c>
    </row>
    <row r="9" customFormat="1" ht="16.5" spans="1:9">
      <c r="A9" s="15"/>
      <c r="B9" s="20" t="s">
        <v>19</v>
      </c>
      <c r="C9" s="21"/>
      <c r="D9" s="17"/>
      <c r="E9" s="22"/>
      <c r="F9" s="22"/>
      <c r="G9" s="23" t="s">
        <v>18</v>
      </c>
      <c r="H9" s="17"/>
      <c r="I9" s="23" t="s">
        <v>18</v>
      </c>
    </row>
    <row r="10" customFormat="1" ht="16.5" spans="1:9">
      <c r="A10" s="24"/>
      <c r="B10" s="25" t="s">
        <v>20</v>
      </c>
      <c r="C10" s="25"/>
      <c r="D10" s="17"/>
      <c r="E10" s="22"/>
      <c r="F10" s="22"/>
      <c r="G10" s="23" t="s">
        <v>18</v>
      </c>
      <c r="H10" s="17"/>
      <c r="I10" s="23" t="s">
        <v>18</v>
      </c>
    </row>
    <row r="11" customFormat="1" ht="16.5" spans="1:9">
      <c r="A11" s="14" t="s">
        <v>21</v>
      </c>
      <c r="B11" s="26" t="s">
        <v>22</v>
      </c>
      <c r="C11" s="27"/>
      <c r="D11" s="27"/>
      <c r="E11" s="28"/>
      <c r="F11" s="7" t="s">
        <v>23</v>
      </c>
      <c r="G11" s="7"/>
      <c r="H11" s="7"/>
      <c r="I11" s="7"/>
    </row>
    <row r="12" customFormat="1" ht="262" customHeight="1" spans="1:9">
      <c r="A12" s="14"/>
      <c r="B12" s="29" t="s">
        <v>171</v>
      </c>
      <c r="C12" s="30"/>
      <c r="D12" s="30"/>
      <c r="E12" s="31"/>
      <c r="F12" s="49" t="s">
        <v>172</v>
      </c>
      <c r="G12" s="32"/>
      <c r="H12" s="32"/>
      <c r="I12" s="32"/>
    </row>
    <row r="13" customFormat="1" ht="21" customHeight="1" spans="1:9">
      <c r="A13" s="14"/>
      <c r="B13" s="33" t="s">
        <v>27</v>
      </c>
      <c r="C13" s="33" t="s">
        <v>28</v>
      </c>
      <c r="D13" s="16" t="s">
        <v>29</v>
      </c>
      <c r="E13" s="16" t="s">
        <v>30</v>
      </c>
      <c r="F13" s="16" t="s">
        <v>31</v>
      </c>
      <c r="G13" s="16" t="s">
        <v>32</v>
      </c>
      <c r="H13" s="16" t="s">
        <v>33</v>
      </c>
      <c r="I13" s="16" t="s">
        <v>34</v>
      </c>
    </row>
    <row r="14" customFormat="1" ht="66" customHeight="1" spans="1:9">
      <c r="A14" s="14"/>
      <c r="B14" s="54" t="s">
        <v>35</v>
      </c>
      <c r="C14" s="65" t="s">
        <v>36</v>
      </c>
      <c r="D14" s="66" t="s">
        <v>173</v>
      </c>
      <c r="E14" s="66" t="s">
        <v>174</v>
      </c>
      <c r="F14" s="67">
        <v>0.3</v>
      </c>
      <c r="G14" s="68">
        <v>5</v>
      </c>
      <c r="H14" s="68">
        <v>5</v>
      </c>
      <c r="I14" s="68"/>
    </row>
    <row r="15" customFormat="1" ht="107" customHeight="1" spans="1:9">
      <c r="A15" s="14"/>
      <c r="B15" s="59"/>
      <c r="C15" s="69"/>
      <c r="D15" s="66" t="s">
        <v>175</v>
      </c>
      <c r="E15" s="66" t="s">
        <v>176</v>
      </c>
      <c r="F15" s="70" t="s">
        <v>177</v>
      </c>
      <c r="G15" s="68">
        <v>5</v>
      </c>
      <c r="H15" s="68">
        <v>5</v>
      </c>
      <c r="I15" s="68"/>
    </row>
    <row r="16" customFormat="1" ht="100" customHeight="1" spans="1:9">
      <c r="A16" s="14"/>
      <c r="B16" s="59"/>
      <c r="C16" s="69"/>
      <c r="D16" s="66" t="s">
        <v>178</v>
      </c>
      <c r="E16" s="66" t="s">
        <v>176</v>
      </c>
      <c r="F16" s="70" t="s">
        <v>177</v>
      </c>
      <c r="G16" s="68">
        <v>5</v>
      </c>
      <c r="H16" s="68">
        <v>5</v>
      </c>
      <c r="I16" s="68"/>
    </row>
    <row r="17" customFormat="1" ht="54" customHeight="1" spans="1:9">
      <c r="A17" s="14"/>
      <c r="B17" s="59"/>
      <c r="C17" s="69"/>
      <c r="D17" s="66" t="s">
        <v>179</v>
      </c>
      <c r="E17" s="66" t="s">
        <v>180</v>
      </c>
      <c r="F17" s="70" t="s">
        <v>181</v>
      </c>
      <c r="G17" s="68">
        <v>3</v>
      </c>
      <c r="H17" s="68">
        <v>3</v>
      </c>
      <c r="I17" s="68"/>
    </row>
    <row r="18" customFormat="1" ht="54" customHeight="1" spans="1:9">
      <c r="A18" s="14"/>
      <c r="B18" s="59"/>
      <c r="C18" s="69"/>
      <c r="D18" s="66" t="s">
        <v>182</v>
      </c>
      <c r="E18" s="66" t="s">
        <v>183</v>
      </c>
      <c r="F18" s="70" t="s">
        <v>183</v>
      </c>
      <c r="G18" s="68">
        <v>2</v>
      </c>
      <c r="H18" s="68">
        <v>2</v>
      </c>
      <c r="I18" s="68"/>
    </row>
    <row r="19" customFormat="1" ht="17" customHeight="1" spans="1:9">
      <c r="A19" s="14"/>
      <c r="B19" s="59"/>
      <c r="C19" s="69"/>
      <c r="D19" s="42"/>
      <c r="E19" s="42"/>
      <c r="F19" s="68"/>
      <c r="G19" s="68"/>
      <c r="H19" s="68"/>
      <c r="I19" s="68"/>
    </row>
    <row r="20" customFormat="1" ht="17" customHeight="1" spans="1:9">
      <c r="A20" s="34"/>
      <c r="B20" s="59"/>
      <c r="C20" s="71"/>
      <c r="D20" s="61"/>
      <c r="E20" s="61"/>
      <c r="F20" s="58"/>
      <c r="G20" s="39"/>
      <c r="H20" s="39"/>
      <c r="I20" s="48"/>
    </row>
    <row r="21" customFormat="1" ht="93" customHeight="1" spans="1:9">
      <c r="A21" s="34"/>
      <c r="B21" s="59"/>
      <c r="C21" s="72" t="s">
        <v>49</v>
      </c>
      <c r="D21" s="66" t="s">
        <v>184</v>
      </c>
      <c r="E21" s="66" t="s">
        <v>185</v>
      </c>
      <c r="F21" s="38" t="s">
        <v>57</v>
      </c>
      <c r="G21" s="39">
        <v>5</v>
      </c>
      <c r="H21" s="39">
        <v>5</v>
      </c>
      <c r="I21" s="75"/>
    </row>
    <row r="22" customFormat="1" ht="125" customHeight="1" spans="1:9">
      <c r="A22" s="34"/>
      <c r="B22" s="59"/>
      <c r="C22" s="72"/>
      <c r="D22" s="66" t="s">
        <v>186</v>
      </c>
      <c r="E22" s="66" t="s">
        <v>187</v>
      </c>
      <c r="F22" s="38" t="s">
        <v>187</v>
      </c>
      <c r="G22" s="39">
        <v>5</v>
      </c>
      <c r="H22" s="39">
        <v>5</v>
      </c>
      <c r="I22" s="75"/>
    </row>
    <row r="23" customFormat="1" ht="64" customHeight="1" spans="1:9">
      <c r="A23" s="34"/>
      <c r="B23" s="59"/>
      <c r="C23" s="72" t="s">
        <v>61</v>
      </c>
      <c r="D23" s="66" t="s">
        <v>188</v>
      </c>
      <c r="E23" s="66" t="s">
        <v>54</v>
      </c>
      <c r="F23" s="38" t="s">
        <v>54</v>
      </c>
      <c r="G23" s="39">
        <v>5</v>
      </c>
      <c r="H23" s="39">
        <v>5</v>
      </c>
      <c r="I23" s="48"/>
    </row>
    <row r="24" customFormat="1" ht="64" customHeight="1" spans="1:9">
      <c r="A24" s="34"/>
      <c r="B24" s="59"/>
      <c r="C24" s="72"/>
      <c r="D24" s="66" t="s">
        <v>189</v>
      </c>
      <c r="E24" s="66" t="s">
        <v>190</v>
      </c>
      <c r="F24" s="38" t="s">
        <v>190</v>
      </c>
      <c r="G24" s="39">
        <v>5</v>
      </c>
      <c r="H24" s="39">
        <v>5</v>
      </c>
      <c r="I24" s="48"/>
    </row>
    <row r="25" customFormat="1" ht="64" customHeight="1" spans="1:9">
      <c r="A25" s="34"/>
      <c r="B25" s="59"/>
      <c r="C25" s="72"/>
      <c r="D25" s="66" t="s">
        <v>191</v>
      </c>
      <c r="E25" s="66" t="s">
        <v>192</v>
      </c>
      <c r="F25" s="38" t="s">
        <v>192</v>
      </c>
      <c r="G25" s="39">
        <v>5</v>
      </c>
      <c r="H25" s="39">
        <v>5</v>
      </c>
      <c r="I25" s="48"/>
    </row>
    <row r="26" customFormat="1" ht="64" customHeight="1" spans="1:9">
      <c r="A26" s="34"/>
      <c r="B26" s="59"/>
      <c r="C26" s="72" t="s">
        <v>67</v>
      </c>
      <c r="D26" s="66" t="s">
        <v>193</v>
      </c>
      <c r="E26" s="66" t="s">
        <v>194</v>
      </c>
      <c r="F26" s="38" t="s">
        <v>195</v>
      </c>
      <c r="G26" s="39">
        <v>5</v>
      </c>
      <c r="H26" s="39">
        <v>5</v>
      </c>
      <c r="I26" s="48"/>
    </row>
    <row r="27" customFormat="1" ht="64" customHeight="1" spans="1:9">
      <c r="A27" s="34"/>
      <c r="B27" s="35" t="s">
        <v>77</v>
      </c>
      <c r="C27" s="36" t="s">
        <v>78</v>
      </c>
      <c r="D27" s="66" t="s">
        <v>196</v>
      </c>
      <c r="E27" s="66" t="s">
        <v>197</v>
      </c>
      <c r="F27" s="70" t="s">
        <v>198</v>
      </c>
      <c r="G27" s="38">
        <v>10</v>
      </c>
      <c r="H27" s="38">
        <v>10</v>
      </c>
      <c r="I27" s="48"/>
    </row>
    <row r="28" customFormat="1" ht="64" customHeight="1" spans="1:9">
      <c r="A28" s="34"/>
      <c r="B28" s="35"/>
      <c r="C28" s="65" t="s">
        <v>81</v>
      </c>
      <c r="D28" s="66" t="s">
        <v>199</v>
      </c>
      <c r="E28" s="66" t="s">
        <v>200</v>
      </c>
      <c r="F28" s="70" t="s">
        <v>200</v>
      </c>
      <c r="G28" s="38">
        <v>10</v>
      </c>
      <c r="H28" s="38">
        <v>10</v>
      </c>
      <c r="I28" s="48"/>
    </row>
    <row r="29" customFormat="1" ht="84" customHeight="1" spans="1:9">
      <c r="A29" s="34"/>
      <c r="B29" s="35"/>
      <c r="C29" s="71"/>
      <c r="D29" s="66" t="s">
        <v>201</v>
      </c>
      <c r="E29" s="66" t="s">
        <v>202</v>
      </c>
      <c r="F29" s="70" t="s">
        <v>202</v>
      </c>
      <c r="G29" s="38">
        <v>10</v>
      </c>
      <c r="H29" s="38">
        <v>10</v>
      </c>
      <c r="I29" s="48"/>
    </row>
    <row r="30" customFormat="1" ht="64" customHeight="1" spans="1:9">
      <c r="A30" s="34"/>
      <c r="B30" s="35"/>
      <c r="C30" s="73" t="s">
        <v>86</v>
      </c>
      <c r="D30" s="61"/>
      <c r="E30" s="61"/>
      <c r="F30" s="70"/>
      <c r="G30" s="38"/>
      <c r="H30" s="38"/>
      <c r="I30" s="48"/>
    </row>
    <row r="31" customFormat="1" ht="64" customHeight="1" spans="1:9">
      <c r="A31" s="34"/>
      <c r="B31" s="35"/>
      <c r="C31" s="65" t="s">
        <v>87</v>
      </c>
      <c r="D31" s="66" t="s">
        <v>203</v>
      </c>
      <c r="E31" s="66" t="s">
        <v>204</v>
      </c>
      <c r="F31" s="67">
        <v>0.9</v>
      </c>
      <c r="G31" s="38">
        <v>5</v>
      </c>
      <c r="H31" s="38">
        <v>5</v>
      </c>
      <c r="I31" s="48"/>
    </row>
    <row r="32" customFormat="1" ht="64" customHeight="1" spans="1:9">
      <c r="A32" s="34"/>
      <c r="B32" s="35"/>
      <c r="C32" s="71"/>
      <c r="D32" s="66" t="s">
        <v>128</v>
      </c>
      <c r="E32" s="66" t="s">
        <v>129</v>
      </c>
      <c r="F32" s="67">
        <v>0.9</v>
      </c>
      <c r="G32" s="38">
        <v>5</v>
      </c>
      <c r="H32" s="38">
        <v>5</v>
      </c>
      <c r="I32" s="48"/>
    </row>
    <row r="33" customFormat="1" ht="16.5" customHeight="1" spans="1:9">
      <c r="A33" s="40"/>
      <c r="B33" s="7" t="s">
        <v>91</v>
      </c>
      <c r="C33" s="7"/>
      <c r="D33" s="7"/>
      <c r="E33" s="7"/>
      <c r="F33" s="7"/>
      <c r="G33" s="41"/>
      <c r="H33" s="11">
        <f>SUM(H14:H32)</f>
        <v>90</v>
      </c>
      <c r="I33" s="23" t="s">
        <v>18</v>
      </c>
    </row>
    <row r="34" customFormat="1" ht="16.5" customHeight="1" spans="1:9">
      <c r="A34" s="7" t="s">
        <v>92</v>
      </c>
      <c r="B34" s="7"/>
      <c r="C34" s="7"/>
      <c r="D34" s="7"/>
      <c r="E34" s="7"/>
      <c r="F34" s="7"/>
      <c r="G34" s="41"/>
      <c r="H34" s="11">
        <f>H33+I7</f>
        <v>100</v>
      </c>
      <c r="I34" s="23"/>
    </row>
    <row r="35" customFormat="1" ht="27" customHeight="1" spans="1:9">
      <c r="A35" s="43" t="s">
        <v>93</v>
      </c>
      <c r="B35" s="44"/>
      <c r="C35" s="44"/>
      <c r="D35" s="44"/>
      <c r="E35" s="44"/>
      <c r="F35" s="44"/>
      <c r="G35" s="45"/>
      <c r="H35" s="45"/>
      <c r="I35" s="45"/>
    </row>
    <row r="36" customFormat="1" ht="24" customHeight="1" spans="1:9">
      <c r="A36" s="44"/>
      <c r="B36" s="44"/>
      <c r="C36" s="44"/>
      <c r="D36" s="44"/>
      <c r="E36" s="44"/>
      <c r="F36" s="44"/>
      <c r="G36" s="44"/>
      <c r="H36" s="44"/>
      <c r="I36" s="44"/>
    </row>
    <row r="37" customFormat="1" ht="21" customHeight="1" spans="1:9">
      <c r="A37" s="44"/>
      <c r="B37" s="44"/>
      <c r="C37" s="44"/>
      <c r="D37" s="44"/>
      <c r="E37" s="44"/>
      <c r="F37" s="44"/>
      <c r="G37" s="44"/>
      <c r="H37" s="44"/>
      <c r="I37" s="44"/>
    </row>
    <row r="38" customFormat="1" ht="17" customHeight="1" spans="1:9">
      <c r="A38" s="44"/>
      <c r="B38" s="44"/>
      <c r="C38" s="44"/>
      <c r="D38" s="44"/>
      <c r="E38" s="44"/>
      <c r="F38" s="44"/>
      <c r="G38" s="44"/>
      <c r="H38" s="44"/>
      <c r="I38" s="44"/>
    </row>
    <row r="39" customFormat="1" ht="11" customHeight="1" spans="1:9">
      <c r="A39" s="44"/>
      <c r="B39" s="44"/>
      <c r="C39" s="44"/>
      <c r="D39" s="44"/>
      <c r="E39" s="44"/>
      <c r="F39" s="44"/>
      <c r="G39" s="44"/>
      <c r="H39" s="44"/>
      <c r="I39" s="44"/>
    </row>
    <row r="40" customFormat="1" customHeight="1" spans="2:9">
      <c r="B40" s="46"/>
      <c r="C40" s="46"/>
      <c r="D40" s="46"/>
      <c r="E40" s="46"/>
      <c r="F40" s="46"/>
      <c r="G40" s="46"/>
      <c r="H40" s="46"/>
      <c r="I40" s="46"/>
    </row>
    <row r="41" customFormat="1" customHeight="1" spans="2:9">
      <c r="B41" s="46"/>
      <c r="C41" s="46"/>
      <c r="D41" s="46"/>
      <c r="E41" s="46"/>
      <c r="F41" s="46"/>
      <c r="G41" s="46"/>
      <c r="H41" s="46"/>
      <c r="I41" s="46"/>
    </row>
    <row r="42" customFormat="1" customHeight="1" spans="2:9">
      <c r="B42" s="46"/>
      <c r="C42" s="46"/>
      <c r="D42" s="46"/>
      <c r="E42" s="46"/>
      <c r="F42" s="46"/>
      <c r="G42" s="46"/>
      <c r="H42" s="46"/>
      <c r="I42" s="46"/>
    </row>
  </sheetData>
  <mergeCells count="28">
    <mergeCell ref="A1:I1"/>
    <mergeCell ref="A3:B3"/>
    <mergeCell ref="B4:E4"/>
    <mergeCell ref="G4:I4"/>
    <mergeCell ref="B5:E5"/>
    <mergeCell ref="G5:I5"/>
    <mergeCell ref="B6:C6"/>
    <mergeCell ref="B7:C7"/>
    <mergeCell ref="B8:C8"/>
    <mergeCell ref="B9:C9"/>
    <mergeCell ref="B10:C10"/>
    <mergeCell ref="B11:E11"/>
    <mergeCell ref="F11:I11"/>
    <mergeCell ref="B12:E12"/>
    <mergeCell ref="F12:I12"/>
    <mergeCell ref="B33:F33"/>
    <mergeCell ref="A34:F34"/>
    <mergeCell ref="A6:A10"/>
    <mergeCell ref="A11:A12"/>
    <mergeCell ref="A13:A32"/>
    <mergeCell ref="B14:B26"/>
    <mergeCell ref="B27:B32"/>
    <mergeCell ref="C14:C20"/>
    <mergeCell ref="C21:C22"/>
    <mergeCell ref="C23:C25"/>
    <mergeCell ref="C28:C29"/>
    <mergeCell ref="C31:C32"/>
    <mergeCell ref="A35:I39"/>
  </mergeCells>
  <pageMargins left="0.751388888888889" right="0.751388888888889" top="1" bottom="1" header="0.511805555555556" footer="0.51180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4" workbookViewId="0">
      <selection activeCell="J12" sqref="J12"/>
    </sheetView>
  </sheetViews>
  <sheetFormatPr defaultColWidth="9" defaultRowHeight="14.25"/>
  <cols>
    <col min="2" max="2" width="12.625" customWidth="1"/>
    <col min="3" max="3" width="15.625" customWidth="1"/>
    <col min="4" max="4" width="15.5333333333333" customWidth="1"/>
    <col min="5" max="5" width="15.9833333333333" customWidth="1"/>
    <col min="6" max="6" width="16.85" customWidth="1"/>
    <col min="7" max="7" width="6.625" customWidth="1"/>
    <col min="8" max="8" width="10.2166666666667" customWidth="1"/>
    <col min="9" max="9" width="25.875" customWidth="1"/>
  </cols>
  <sheetData>
    <row r="1" customFormat="1" ht="27" customHeight="1" spans="1:9">
      <c r="A1" s="2" t="s">
        <v>0</v>
      </c>
      <c r="B1" s="2"/>
      <c r="C1" s="2"/>
      <c r="D1" s="2"/>
      <c r="E1" s="2"/>
      <c r="F1" s="2"/>
      <c r="G1" s="2"/>
      <c r="H1" s="2"/>
      <c r="I1" s="2"/>
    </row>
    <row r="2" customFormat="1" ht="27" customHeight="1" spans="1:9">
      <c r="A2" s="50"/>
      <c r="B2" s="50"/>
      <c r="C2" s="51"/>
      <c r="D2" s="51"/>
      <c r="E2" s="52" t="s">
        <v>1</v>
      </c>
      <c r="F2" s="51"/>
      <c r="G2" s="51"/>
      <c r="H2" s="51"/>
      <c r="I2" s="51"/>
    </row>
    <row r="3" customFormat="1" ht="27" customHeight="1" spans="1:9">
      <c r="A3" s="4" t="s">
        <v>2</v>
      </c>
      <c r="B3" s="4"/>
      <c r="C3" s="5" t="s">
        <v>3</v>
      </c>
      <c r="D3" s="6"/>
      <c r="E3" s="6"/>
      <c r="F3" s="6"/>
      <c r="G3" s="6"/>
      <c r="H3" s="6"/>
      <c r="I3" s="6"/>
    </row>
    <row r="4" customFormat="1" ht="16.5" spans="1:9">
      <c r="A4" s="7" t="s">
        <v>4</v>
      </c>
      <c r="B4" s="8" t="s">
        <v>205</v>
      </c>
      <c r="C4" s="9"/>
      <c r="D4" s="9"/>
      <c r="E4" s="10"/>
      <c r="F4" s="7" t="s">
        <v>6</v>
      </c>
      <c r="G4" s="11">
        <v>8600</v>
      </c>
      <c r="H4" s="11"/>
      <c r="I4" s="11"/>
    </row>
    <row r="5" customFormat="1" ht="16.5" spans="1:9">
      <c r="A5" s="7" t="s">
        <v>7</v>
      </c>
      <c r="B5" s="8" t="s">
        <v>3</v>
      </c>
      <c r="C5" s="9"/>
      <c r="D5" s="9"/>
      <c r="E5" s="10"/>
      <c r="F5" s="7" t="s">
        <v>8</v>
      </c>
      <c r="G5" s="11" t="s">
        <v>3</v>
      </c>
      <c r="H5" s="11"/>
      <c r="I5" s="11"/>
    </row>
    <row r="6" customFormat="1" ht="16.5" spans="1:9">
      <c r="A6" s="12" t="s">
        <v>9</v>
      </c>
      <c r="B6" s="53"/>
      <c r="C6" s="53"/>
      <c r="D6" s="16" t="s">
        <v>10</v>
      </c>
      <c r="E6" s="16" t="s">
        <v>11</v>
      </c>
      <c r="F6" s="16" t="s">
        <v>12</v>
      </c>
      <c r="G6" s="16" t="s">
        <v>13</v>
      </c>
      <c r="H6" s="16" t="s">
        <v>14</v>
      </c>
      <c r="I6" s="16" t="s">
        <v>15</v>
      </c>
    </row>
    <row r="7" customFormat="1" ht="16.5" spans="1:9">
      <c r="A7" s="15"/>
      <c r="B7" s="16" t="s">
        <v>16</v>
      </c>
      <c r="C7" s="16"/>
      <c r="D7" s="17">
        <v>8600</v>
      </c>
      <c r="E7" s="17">
        <v>8600</v>
      </c>
      <c r="F7" s="17">
        <v>0</v>
      </c>
      <c r="G7" s="18">
        <v>10</v>
      </c>
      <c r="H7" s="19">
        <f>F7/E7</f>
        <v>0</v>
      </c>
      <c r="I7" s="47">
        <f>H7*G7</f>
        <v>0</v>
      </c>
    </row>
    <row r="8" customFormat="1" ht="16.5" spans="1:9">
      <c r="A8" s="15"/>
      <c r="B8" s="20" t="s">
        <v>17</v>
      </c>
      <c r="C8" s="21"/>
      <c r="D8" s="17">
        <v>8600</v>
      </c>
      <c r="E8" s="22">
        <v>8600</v>
      </c>
      <c r="F8" s="22">
        <v>0</v>
      </c>
      <c r="G8" s="23" t="s">
        <v>18</v>
      </c>
      <c r="H8" s="17"/>
      <c r="I8" s="23" t="s">
        <v>18</v>
      </c>
    </row>
    <row r="9" customFormat="1" ht="16.5" spans="1:9">
      <c r="A9" s="15"/>
      <c r="B9" s="20" t="s">
        <v>19</v>
      </c>
      <c r="C9" s="21"/>
      <c r="D9" s="17"/>
      <c r="E9" s="22"/>
      <c r="F9" s="22"/>
      <c r="G9" s="23" t="s">
        <v>18</v>
      </c>
      <c r="H9" s="17"/>
      <c r="I9" s="23" t="s">
        <v>18</v>
      </c>
    </row>
    <row r="10" customFormat="1" ht="16.5" spans="1:9">
      <c r="A10" s="24"/>
      <c r="B10" s="25" t="s">
        <v>20</v>
      </c>
      <c r="C10" s="25"/>
      <c r="D10" s="17"/>
      <c r="E10" s="22"/>
      <c r="F10" s="22"/>
      <c r="G10" s="23" t="s">
        <v>18</v>
      </c>
      <c r="H10" s="17"/>
      <c r="I10" s="23" t="s">
        <v>18</v>
      </c>
    </row>
    <row r="11" customFormat="1" ht="16.5" spans="1:9">
      <c r="A11" s="14" t="s">
        <v>21</v>
      </c>
      <c r="B11" s="26" t="s">
        <v>22</v>
      </c>
      <c r="C11" s="27"/>
      <c r="D11" s="27"/>
      <c r="E11" s="28"/>
      <c r="F11" s="7" t="s">
        <v>23</v>
      </c>
      <c r="G11" s="7"/>
      <c r="H11" s="7"/>
      <c r="I11" s="7"/>
    </row>
    <row r="12" customFormat="1" ht="52.5" customHeight="1" spans="1:9">
      <c r="A12" s="14"/>
      <c r="B12" s="29" t="s">
        <v>206</v>
      </c>
      <c r="C12" s="30"/>
      <c r="D12" s="30"/>
      <c r="E12" s="31"/>
      <c r="F12" s="32" t="s">
        <v>207</v>
      </c>
      <c r="G12" s="32"/>
      <c r="H12" s="32"/>
      <c r="I12" s="32"/>
    </row>
    <row r="13" customFormat="1" ht="20.25" customHeight="1" spans="1:9">
      <c r="A13" s="14" t="s">
        <v>26</v>
      </c>
      <c r="B13" s="33" t="s">
        <v>27</v>
      </c>
      <c r="C13" s="33" t="s">
        <v>28</v>
      </c>
      <c r="D13" s="16" t="s">
        <v>29</v>
      </c>
      <c r="E13" s="16" t="s">
        <v>30</v>
      </c>
      <c r="F13" s="16" t="s">
        <v>31</v>
      </c>
      <c r="G13" s="16" t="s">
        <v>32</v>
      </c>
      <c r="H13" s="16" t="s">
        <v>33</v>
      </c>
      <c r="I13" s="16" t="s">
        <v>34</v>
      </c>
    </row>
    <row r="14" customFormat="1" ht="45" customHeight="1" spans="1:9">
      <c r="A14" s="14"/>
      <c r="B14" s="54" t="s">
        <v>35</v>
      </c>
      <c r="C14" s="36" t="s">
        <v>36</v>
      </c>
      <c r="D14" s="55" t="s">
        <v>208</v>
      </c>
      <c r="E14" s="56">
        <v>1</v>
      </c>
      <c r="F14" s="57">
        <v>1</v>
      </c>
      <c r="G14" s="58" t="s">
        <v>209</v>
      </c>
      <c r="H14" s="39">
        <v>20</v>
      </c>
      <c r="I14" s="58"/>
    </row>
    <row r="15" customFormat="1" ht="20.25" customHeight="1" spans="1:9">
      <c r="A15" s="14"/>
      <c r="B15" s="59"/>
      <c r="C15" s="60"/>
      <c r="D15" s="42"/>
      <c r="E15" s="42"/>
      <c r="F15" s="58"/>
      <c r="G15" s="58"/>
      <c r="H15" s="58"/>
      <c r="I15" s="58"/>
    </row>
    <row r="16" customFormat="1" ht="219" customHeight="1" spans="1:9">
      <c r="A16" s="34"/>
      <c r="B16" s="59"/>
      <c r="C16" s="36" t="s">
        <v>49</v>
      </c>
      <c r="D16" s="37" t="s">
        <v>210</v>
      </c>
      <c r="E16" s="37" t="s">
        <v>211</v>
      </c>
      <c r="F16" s="58" t="s">
        <v>212</v>
      </c>
      <c r="G16" s="39">
        <v>10</v>
      </c>
      <c r="H16" s="39">
        <v>0</v>
      </c>
      <c r="I16" s="62" t="s">
        <v>213</v>
      </c>
    </row>
    <row r="17" customFormat="1" ht="19.5" customHeight="1" spans="1:9">
      <c r="A17" s="34"/>
      <c r="B17" s="59"/>
      <c r="C17" s="36"/>
      <c r="D17" s="61"/>
      <c r="E17" s="61"/>
      <c r="F17" s="58"/>
      <c r="G17" s="39"/>
      <c r="H17" s="39"/>
      <c r="I17" s="48"/>
    </row>
    <row r="18" customFormat="1" ht="50" customHeight="1" spans="1:9">
      <c r="A18" s="34"/>
      <c r="B18" s="59"/>
      <c r="C18" s="36" t="s">
        <v>61</v>
      </c>
      <c r="D18" s="61" t="s">
        <v>214</v>
      </c>
      <c r="E18" s="37" t="s">
        <v>215</v>
      </c>
      <c r="F18" s="58" t="s">
        <v>215</v>
      </c>
      <c r="G18" s="39">
        <v>10</v>
      </c>
      <c r="H18" s="39">
        <v>10</v>
      </c>
      <c r="I18" s="48"/>
    </row>
    <row r="19" customFormat="1" ht="19.5" customHeight="1" spans="1:9">
      <c r="A19" s="34"/>
      <c r="B19" s="59"/>
      <c r="C19" s="36"/>
      <c r="D19" s="61"/>
      <c r="E19" s="61"/>
      <c r="F19" s="58"/>
      <c r="G19" s="39"/>
      <c r="H19" s="39"/>
      <c r="I19" s="48"/>
    </row>
    <row r="20" customFormat="1" ht="217" customHeight="1" spans="1:9">
      <c r="A20" s="34"/>
      <c r="B20" s="59"/>
      <c r="C20" s="36" t="s">
        <v>67</v>
      </c>
      <c r="D20" s="37" t="s">
        <v>216</v>
      </c>
      <c r="E20" s="61" t="s">
        <v>217</v>
      </c>
      <c r="F20" s="58" t="s">
        <v>212</v>
      </c>
      <c r="G20" s="39">
        <v>10</v>
      </c>
      <c r="H20" s="39">
        <v>0</v>
      </c>
      <c r="I20" s="62" t="s">
        <v>213</v>
      </c>
    </row>
    <row r="21" customFormat="1" ht="19.5" customHeight="1" spans="1:9">
      <c r="A21" s="34"/>
      <c r="B21" s="59"/>
      <c r="C21" s="36"/>
      <c r="D21" s="61"/>
      <c r="E21" s="61"/>
      <c r="F21" s="58"/>
      <c r="G21" s="39"/>
      <c r="H21" s="39"/>
      <c r="I21" s="48"/>
    </row>
    <row r="22" customFormat="1" ht="19.5" customHeight="1" spans="1:9">
      <c r="A22" s="34"/>
      <c r="B22" s="35" t="s">
        <v>77</v>
      </c>
      <c r="C22" s="36" t="s">
        <v>78</v>
      </c>
      <c r="D22" s="61"/>
      <c r="E22" s="61"/>
      <c r="F22" s="58"/>
      <c r="G22" s="39"/>
      <c r="H22" s="39"/>
      <c r="I22" s="48"/>
    </row>
    <row r="23" customFormat="1" ht="71" customHeight="1" spans="1:9">
      <c r="A23" s="34"/>
      <c r="B23" s="35"/>
      <c r="C23" s="36" t="s">
        <v>81</v>
      </c>
      <c r="D23" s="37" t="s">
        <v>218</v>
      </c>
      <c r="E23" s="61" t="s">
        <v>197</v>
      </c>
      <c r="F23" s="38" t="s">
        <v>197</v>
      </c>
      <c r="G23" s="39">
        <v>20</v>
      </c>
      <c r="H23" s="39">
        <v>20</v>
      </c>
      <c r="I23" s="48"/>
    </row>
    <row r="24" customFormat="1" ht="19.5" customHeight="1" spans="1:9">
      <c r="A24" s="34"/>
      <c r="B24" s="35"/>
      <c r="C24" s="36" t="s">
        <v>86</v>
      </c>
      <c r="D24" s="61"/>
      <c r="E24" s="61"/>
      <c r="F24" s="58"/>
      <c r="G24" s="39"/>
      <c r="H24" s="39"/>
      <c r="I24" s="48"/>
    </row>
    <row r="25" customFormat="1" ht="53" customHeight="1" spans="1:9">
      <c r="A25" s="34"/>
      <c r="B25" s="35"/>
      <c r="C25" s="36" t="s">
        <v>87</v>
      </c>
      <c r="D25" s="61" t="s">
        <v>219</v>
      </c>
      <c r="E25" s="61" t="s">
        <v>204</v>
      </c>
      <c r="F25" s="38" t="s">
        <v>220</v>
      </c>
      <c r="G25" s="39">
        <v>20</v>
      </c>
      <c r="H25" s="39">
        <v>20</v>
      </c>
      <c r="I25" s="48"/>
    </row>
    <row r="26" customFormat="1" ht="16.5" customHeight="1" spans="1:9">
      <c r="A26" s="40"/>
      <c r="B26" s="7" t="s">
        <v>91</v>
      </c>
      <c r="C26" s="7"/>
      <c r="D26" s="7"/>
      <c r="E26" s="7"/>
      <c r="F26" s="7"/>
      <c r="G26" s="41"/>
      <c r="H26" s="11">
        <f ca="1">I11+SUM(INDIRECT("H12:H"&amp;ROW()-1))</f>
        <v>70</v>
      </c>
      <c r="I26" s="23" t="s">
        <v>18</v>
      </c>
    </row>
    <row r="27" customFormat="1" ht="16.5" customHeight="1" spans="1:9">
      <c r="A27" s="7" t="s">
        <v>92</v>
      </c>
      <c r="B27" s="7"/>
      <c r="C27" s="7"/>
      <c r="D27" s="7"/>
      <c r="E27" s="7"/>
      <c r="F27" s="7"/>
      <c r="G27" s="41"/>
      <c r="H27" s="11">
        <f ca="1">H26+I7</f>
        <v>70</v>
      </c>
      <c r="I27" s="23"/>
    </row>
    <row r="28" customFormat="1" ht="27" customHeight="1" spans="1:9">
      <c r="A28" s="43" t="s">
        <v>93</v>
      </c>
      <c r="B28" s="44"/>
      <c r="C28" s="44"/>
      <c r="D28" s="44"/>
      <c r="E28" s="44"/>
      <c r="F28" s="44"/>
      <c r="G28" s="45"/>
      <c r="H28" s="45"/>
      <c r="I28" s="45"/>
    </row>
    <row r="29" customFormat="1" ht="24" customHeight="1" spans="1:9">
      <c r="A29" s="44"/>
      <c r="B29" s="44"/>
      <c r="C29" s="44"/>
      <c r="D29" s="44"/>
      <c r="E29" s="44"/>
      <c r="F29" s="44"/>
      <c r="G29" s="44"/>
      <c r="H29" s="44"/>
      <c r="I29" s="44"/>
    </row>
    <row r="30" customFormat="1" ht="21" customHeight="1" spans="1:9">
      <c r="A30" s="44"/>
      <c r="B30" s="44"/>
      <c r="C30" s="44"/>
      <c r="D30" s="44"/>
      <c r="E30" s="44"/>
      <c r="F30" s="44"/>
      <c r="G30" s="44"/>
      <c r="H30" s="44"/>
      <c r="I30" s="44"/>
    </row>
    <row r="31" customFormat="1" ht="17" customHeight="1" spans="1:9">
      <c r="A31" s="44"/>
      <c r="B31" s="44"/>
      <c r="C31" s="44"/>
      <c r="D31" s="44"/>
      <c r="E31" s="44"/>
      <c r="F31" s="44"/>
      <c r="G31" s="44"/>
      <c r="H31" s="44"/>
      <c r="I31" s="44"/>
    </row>
    <row r="32" customFormat="1" ht="11" customHeight="1" spans="1:9">
      <c r="A32" s="44"/>
      <c r="B32" s="44"/>
      <c r="C32" s="44"/>
      <c r="D32" s="44"/>
      <c r="E32" s="44"/>
      <c r="F32" s="44"/>
      <c r="G32" s="44"/>
      <c r="H32" s="44"/>
      <c r="I32" s="44"/>
    </row>
    <row r="33" customFormat="1" customHeight="1" spans="2:9">
      <c r="B33" s="46"/>
      <c r="C33" s="46"/>
      <c r="D33" s="46"/>
      <c r="E33" s="46"/>
      <c r="F33" s="46"/>
      <c r="G33" s="46"/>
      <c r="H33" s="46"/>
      <c r="I33" s="46"/>
    </row>
    <row r="34" customFormat="1" customHeight="1" spans="2:9">
      <c r="B34" s="46"/>
      <c r="C34" s="46"/>
      <c r="D34" s="46"/>
      <c r="E34" s="46"/>
      <c r="F34" s="46"/>
      <c r="G34" s="46"/>
      <c r="H34" s="46"/>
      <c r="I34" s="46"/>
    </row>
    <row r="35" customFormat="1" customHeight="1" spans="2:9">
      <c r="B35" s="46"/>
      <c r="C35" s="46"/>
      <c r="D35" s="46"/>
      <c r="E35" s="46"/>
      <c r="F35" s="46"/>
      <c r="G35" s="46"/>
      <c r="H35" s="46"/>
      <c r="I35" s="46"/>
    </row>
  </sheetData>
  <mergeCells count="27">
    <mergeCell ref="A1:I1"/>
    <mergeCell ref="A3:B3"/>
    <mergeCell ref="B4:E4"/>
    <mergeCell ref="G4:I4"/>
    <mergeCell ref="B5:E5"/>
    <mergeCell ref="G5:I5"/>
    <mergeCell ref="B6:C6"/>
    <mergeCell ref="B7:C7"/>
    <mergeCell ref="B8:C8"/>
    <mergeCell ref="B9:C9"/>
    <mergeCell ref="B10:C10"/>
    <mergeCell ref="B11:E11"/>
    <mergeCell ref="F11:I11"/>
    <mergeCell ref="B12:E12"/>
    <mergeCell ref="F12:I12"/>
    <mergeCell ref="B26:F26"/>
    <mergeCell ref="A27:F27"/>
    <mergeCell ref="A6:A10"/>
    <mergeCell ref="A11:A12"/>
    <mergeCell ref="A13:A25"/>
    <mergeCell ref="B14:B21"/>
    <mergeCell ref="B22:B25"/>
    <mergeCell ref="C14:C15"/>
    <mergeCell ref="C16:C17"/>
    <mergeCell ref="C18:C19"/>
    <mergeCell ref="C20:C21"/>
    <mergeCell ref="A28:I3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2" workbookViewId="0">
      <selection activeCell="N16" sqref="N16"/>
    </sheetView>
  </sheetViews>
  <sheetFormatPr defaultColWidth="9" defaultRowHeight="14.25"/>
  <cols>
    <col min="1" max="1" width="7.925" customWidth="1"/>
    <col min="2" max="2" width="10.2166666666667" customWidth="1"/>
    <col min="3" max="3" width="13.9166666666667" customWidth="1"/>
    <col min="4" max="4" width="10.2166666666667" customWidth="1"/>
    <col min="5" max="5" width="14.875" customWidth="1"/>
    <col min="6" max="6" width="18" customWidth="1"/>
    <col min="7" max="7" width="8.75" customWidth="1"/>
    <col min="8" max="8" width="10.2166666666667" customWidth="1"/>
    <col min="9" max="9" width="13.25" customWidth="1"/>
  </cols>
  <sheetData>
    <row r="1" customFormat="1" ht="27" customHeight="1" spans="1:9">
      <c r="A1" s="2" t="s">
        <v>0</v>
      </c>
      <c r="B1" s="2"/>
      <c r="C1" s="2"/>
      <c r="D1" s="2"/>
      <c r="E1" s="2"/>
      <c r="F1" s="2"/>
      <c r="G1" s="2"/>
      <c r="H1" s="2"/>
      <c r="I1" s="2"/>
    </row>
    <row r="2" customFormat="1" ht="17" customHeight="1" spans="1:9">
      <c r="A2" s="3" t="s">
        <v>1</v>
      </c>
      <c r="B2" s="3"/>
      <c r="C2" s="3"/>
      <c r="D2" s="3"/>
      <c r="E2" s="3"/>
      <c r="F2" s="3"/>
      <c r="G2" s="3"/>
      <c r="H2" s="3"/>
      <c r="I2" s="3"/>
    </row>
    <row r="3" customFormat="1" ht="27" customHeight="1" spans="1:9">
      <c r="A3" s="4" t="s">
        <v>2</v>
      </c>
      <c r="B3" s="4"/>
      <c r="C3" s="5" t="s">
        <v>3</v>
      </c>
      <c r="D3" s="6"/>
      <c r="E3" s="6"/>
      <c r="F3" s="6"/>
      <c r="G3" s="6"/>
      <c r="H3" s="6"/>
      <c r="I3" s="6"/>
    </row>
    <row r="4" customFormat="1" ht="16.5" spans="1:9">
      <c r="A4" s="7" t="s">
        <v>4</v>
      </c>
      <c r="B4" s="8" t="s">
        <v>221</v>
      </c>
      <c r="C4" s="9"/>
      <c r="D4" s="9"/>
      <c r="E4" s="10"/>
      <c r="F4" s="7" t="s">
        <v>6</v>
      </c>
      <c r="G4" s="11">
        <v>3000000</v>
      </c>
      <c r="H4" s="11"/>
      <c r="I4" s="11"/>
    </row>
    <row r="5" customFormat="1" ht="16.5" spans="1:9">
      <c r="A5" s="7" t="s">
        <v>7</v>
      </c>
      <c r="B5" s="8" t="s">
        <v>3</v>
      </c>
      <c r="C5" s="9"/>
      <c r="D5" s="9"/>
      <c r="E5" s="10"/>
      <c r="F5" s="7" t="s">
        <v>8</v>
      </c>
      <c r="G5" s="11" t="s">
        <v>3</v>
      </c>
      <c r="H5" s="11"/>
      <c r="I5" s="11"/>
    </row>
    <row r="6" s="1" customFormat="1" ht="33" spans="1:9">
      <c r="A6" s="12" t="s">
        <v>9</v>
      </c>
      <c r="B6" s="13"/>
      <c r="C6" s="13"/>
      <c r="D6" s="14" t="s">
        <v>10</v>
      </c>
      <c r="E6" s="14" t="s">
        <v>11</v>
      </c>
      <c r="F6" s="14" t="s">
        <v>12</v>
      </c>
      <c r="G6" s="14" t="s">
        <v>13</v>
      </c>
      <c r="H6" s="14" t="s">
        <v>14</v>
      </c>
      <c r="I6" s="14" t="s">
        <v>15</v>
      </c>
    </row>
    <row r="7" customFormat="1" ht="16.5" spans="1:9">
      <c r="A7" s="15"/>
      <c r="B7" s="16" t="s">
        <v>16</v>
      </c>
      <c r="C7" s="16"/>
      <c r="D7" s="17">
        <v>0</v>
      </c>
      <c r="E7" s="17">
        <v>3000000</v>
      </c>
      <c r="F7" s="17">
        <v>3000000</v>
      </c>
      <c r="G7" s="18">
        <v>10</v>
      </c>
      <c r="H7" s="19">
        <f>F7/E7</f>
        <v>1</v>
      </c>
      <c r="I7" s="47">
        <f>H7*G7</f>
        <v>10</v>
      </c>
    </row>
    <row r="8" customFormat="1" ht="16.5" spans="1:9">
      <c r="A8" s="15"/>
      <c r="B8" s="20" t="s">
        <v>17</v>
      </c>
      <c r="C8" s="21"/>
      <c r="D8" s="17">
        <v>0</v>
      </c>
      <c r="E8" s="22">
        <v>3000000</v>
      </c>
      <c r="F8" s="22">
        <v>3000000</v>
      </c>
      <c r="G8" s="23" t="s">
        <v>18</v>
      </c>
      <c r="H8" s="17"/>
      <c r="I8" s="23" t="s">
        <v>18</v>
      </c>
    </row>
    <row r="9" customFormat="1" ht="16.5" spans="1:9">
      <c r="A9" s="15"/>
      <c r="B9" s="20" t="s">
        <v>19</v>
      </c>
      <c r="C9" s="21"/>
      <c r="D9" s="17"/>
      <c r="E9" s="22"/>
      <c r="F9" s="22"/>
      <c r="G9" s="23" t="s">
        <v>18</v>
      </c>
      <c r="H9" s="17"/>
      <c r="I9" s="23" t="s">
        <v>18</v>
      </c>
    </row>
    <row r="10" customFormat="1" ht="16.5" spans="1:9">
      <c r="A10" s="24"/>
      <c r="B10" s="25" t="s">
        <v>20</v>
      </c>
      <c r="C10" s="25"/>
      <c r="D10" s="17"/>
      <c r="E10" s="22"/>
      <c r="F10" s="22"/>
      <c r="G10" s="23" t="s">
        <v>18</v>
      </c>
      <c r="H10" s="17"/>
      <c r="I10" s="23" t="s">
        <v>18</v>
      </c>
    </row>
    <row r="11" customFormat="1" ht="16.5" spans="1:9">
      <c r="A11" s="14" t="s">
        <v>21</v>
      </c>
      <c r="B11" s="26" t="s">
        <v>22</v>
      </c>
      <c r="C11" s="27"/>
      <c r="D11" s="27"/>
      <c r="E11" s="28"/>
      <c r="F11" s="7" t="s">
        <v>23</v>
      </c>
      <c r="G11" s="7"/>
      <c r="H11" s="7"/>
      <c r="I11" s="7"/>
    </row>
    <row r="12" customFormat="1" ht="52.5" customHeight="1" spans="1:9">
      <c r="A12" s="14"/>
      <c r="B12" s="29" t="s">
        <v>222</v>
      </c>
      <c r="C12" s="30"/>
      <c r="D12" s="30"/>
      <c r="E12" s="31"/>
      <c r="F12" s="49" t="s">
        <v>223</v>
      </c>
      <c r="G12" s="49"/>
      <c r="H12" s="49"/>
      <c r="I12" s="49"/>
    </row>
    <row r="13" customFormat="1" ht="32" customHeight="1" spans="1:9">
      <c r="A13" s="14" t="s">
        <v>26</v>
      </c>
      <c r="B13" s="33" t="s">
        <v>27</v>
      </c>
      <c r="C13" s="33" t="s">
        <v>28</v>
      </c>
      <c r="D13" s="16" t="s">
        <v>29</v>
      </c>
      <c r="E13" s="16" t="s">
        <v>30</v>
      </c>
      <c r="F13" s="14" t="s">
        <v>31</v>
      </c>
      <c r="G13" s="16" t="s">
        <v>32</v>
      </c>
      <c r="H13" s="16" t="s">
        <v>33</v>
      </c>
      <c r="I13" s="14" t="s">
        <v>34</v>
      </c>
    </row>
    <row r="14" customFormat="1" ht="46" customHeight="1" spans="1:9">
      <c r="A14" s="34"/>
      <c r="B14" s="35" t="s">
        <v>35</v>
      </c>
      <c r="C14" s="36" t="s">
        <v>36</v>
      </c>
      <c r="D14" s="37" t="s">
        <v>224</v>
      </c>
      <c r="E14" s="37" t="s">
        <v>225</v>
      </c>
      <c r="F14" s="38" t="s">
        <v>226</v>
      </c>
      <c r="G14" s="39">
        <v>20</v>
      </c>
      <c r="H14" s="39">
        <v>20</v>
      </c>
      <c r="I14" s="48"/>
    </row>
    <row r="15" customFormat="1" ht="54" customHeight="1" spans="1:9">
      <c r="A15" s="34"/>
      <c r="B15" s="35"/>
      <c r="C15" s="36" t="s">
        <v>49</v>
      </c>
      <c r="D15" s="37" t="s">
        <v>227</v>
      </c>
      <c r="E15" s="37" t="s">
        <v>228</v>
      </c>
      <c r="F15" s="38" t="s">
        <v>228</v>
      </c>
      <c r="G15" s="39">
        <v>10</v>
      </c>
      <c r="H15" s="39">
        <v>10</v>
      </c>
      <c r="I15" s="48"/>
    </row>
    <row r="16" customFormat="1" ht="41" customHeight="1" spans="1:9">
      <c r="A16" s="34"/>
      <c r="B16" s="35"/>
      <c r="C16" s="36" t="s">
        <v>61</v>
      </c>
      <c r="D16" s="37" t="s">
        <v>229</v>
      </c>
      <c r="E16" s="37" t="s">
        <v>230</v>
      </c>
      <c r="F16" s="38" t="s">
        <v>231</v>
      </c>
      <c r="G16" s="39">
        <v>10</v>
      </c>
      <c r="H16" s="39">
        <v>10</v>
      </c>
      <c r="I16" s="48"/>
    </row>
    <row r="17" customFormat="1" ht="45" customHeight="1" spans="1:9">
      <c r="A17" s="34"/>
      <c r="B17" s="35"/>
      <c r="C17" s="36" t="s">
        <v>67</v>
      </c>
      <c r="D17" s="37" t="s">
        <v>232</v>
      </c>
      <c r="E17" s="37" t="s">
        <v>233</v>
      </c>
      <c r="F17" s="38" t="s">
        <v>234</v>
      </c>
      <c r="G17" s="39">
        <v>10</v>
      </c>
      <c r="H17" s="39">
        <v>10</v>
      </c>
      <c r="I17" s="48"/>
    </row>
    <row r="18" customFormat="1" ht="19.5" customHeight="1" spans="1:9">
      <c r="A18" s="34"/>
      <c r="B18" s="35" t="s">
        <v>77</v>
      </c>
      <c r="C18" s="36" t="s">
        <v>78</v>
      </c>
      <c r="D18" s="37"/>
      <c r="E18" s="37"/>
      <c r="F18" s="38"/>
      <c r="G18" s="39"/>
      <c r="H18" s="39"/>
      <c r="I18" s="48"/>
    </row>
    <row r="19" customFormat="1" ht="86" customHeight="1" spans="1:9">
      <c r="A19" s="34"/>
      <c r="B19" s="35"/>
      <c r="C19" s="36" t="s">
        <v>81</v>
      </c>
      <c r="D19" s="37" t="s">
        <v>235</v>
      </c>
      <c r="E19" s="37" t="s">
        <v>236</v>
      </c>
      <c r="F19" s="38" t="s">
        <v>57</v>
      </c>
      <c r="G19" s="39">
        <v>20</v>
      </c>
      <c r="H19" s="39">
        <v>20</v>
      </c>
      <c r="I19" s="48"/>
    </row>
    <row r="20" customFormat="1" ht="19.5" customHeight="1" spans="1:9">
      <c r="A20" s="34"/>
      <c r="B20" s="35"/>
      <c r="C20" s="36" t="s">
        <v>86</v>
      </c>
      <c r="D20" s="37"/>
      <c r="E20" s="37"/>
      <c r="F20" s="38"/>
      <c r="G20" s="39"/>
      <c r="H20" s="39"/>
      <c r="I20" s="48"/>
    </row>
    <row r="21" customFormat="1" ht="19.5" customHeight="1" spans="1:9">
      <c r="A21" s="34"/>
      <c r="B21" s="35"/>
      <c r="C21" s="36" t="s">
        <v>87</v>
      </c>
      <c r="D21" s="37" t="s">
        <v>237</v>
      </c>
      <c r="E21" s="37" t="s">
        <v>204</v>
      </c>
      <c r="F21" s="38" t="s">
        <v>220</v>
      </c>
      <c r="G21" s="39">
        <v>20</v>
      </c>
      <c r="H21" s="39">
        <v>20</v>
      </c>
      <c r="I21" s="48"/>
    </row>
    <row r="22" customFormat="1" ht="16.5" customHeight="1" spans="1:9">
      <c r="A22" s="40"/>
      <c r="B22" s="7" t="s">
        <v>91</v>
      </c>
      <c r="C22" s="7"/>
      <c r="D22" s="7"/>
      <c r="E22" s="7"/>
      <c r="F22" s="7"/>
      <c r="G22" s="41"/>
      <c r="H22" s="11">
        <f ca="1">I7+SUM(INDIRECT("H12:H"&amp;ROW()-1))</f>
        <v>100</v>
      </c>
      <c r="I22" s="23" t="s">
        <v>18</v>
      </c>
    </row>
    <row r="23" customFormat="1" ht="16.5" customHeight="1" spans="1:9">
      <c r="A23" s="7" t="s">
        <v>92</v>
      </c>
      <c r="B23" s="7"/>
      <c r="C23" s="7"/>
      <c r="D23" s="7"/>
      <c r="E23" s="7"/>
      <c r="F23" s="7"/>
      <c r="G23" s="41"/>
      <c r="H23" s="42">
        <f ca="1">H22</f>
        <v>100</v>
      </c>
      <c r="I23" s="23"/>
    </row>
    <row r="24" customFormat="1" ht="27" customHeight="1" spans="1:9">
      <c r="A24" s="43" t="s">
        <v>93</v>
      </c>
      <c r="B24" s="44"/>
      <c r="C24" s="44"/>
      <c r="D24" s="44"/>
      <c r="E24" s="44"/>
      <c r="F24" s="44"/>
      <c r="G24" s="45"/>
      <c r="H24" s="45"/>
      <c r="I24" s="45"/>
    </row>
    <row r="25" customFormat="1" ht="24" customHeight="1" spans="1:9">
      <c r="A25" s="44"/>
      <c r="B25" s="44"/>
      <c r="C25" s="44"/>
      <c r="D25" s="44"/>
      <c r="E25" s="44"/>
      <c r="F25" s="44"/>
      <c r="G25" s="44"/>
      <c r="H25" s="44"/>
      <c r="I25" s="44"/>
    </row>
    <row r="26" customFormat="1" ht="21" customHeight="1" spans="1:9">
      <c r="A26" s="44"/>
      <c r="B26" s="44"/>
      <c r="C26" s="44"/>
      <c r="D26" s="44"/>
      <c r="E26" s="44"/>
      <c r="F26" s="44"/>
      <c r="G26" s="44"/>
      <c r="H26" s="44"/>
      <c r="I26" s="44"/>
    </row>
    <row r="27" customFormat="1" ht="17" customHeight="1" spans="1:9">
      <c r="A27" s="44"/>
      <c r="B27" s="44"/>
      <c r="C27" s="44"/>
      <c r="D27" s="44"/>
      <c r="E27" s="44"/>
      <c r="F27" s="44"/>
      <c r="G27" s="44"/>
      <c r="H27" s="44"/>
      <c r="I27" s="44"/>
    </row>
    <row r="28" customFormat="1" ht="11" customHeight="1" spans="1:9">
      <c r="A28" s="44"/>
      <c r="B28" s="44"/>
      <c r="C28" s="44"/>
      <c r="D28" s="44"/>
      <c r="E28" s="44"/>
      <c r="F28" s="44"/>
      <c r="G28" s="44"/>
      <c r="H28" s="44"/>
      <c r="I28" s="44"/>
    </row>
    <row r="29" customFormat="1" customHeight="1" spans="2:9">
      <c r="B29" s="46"/>
      <c r="C29" s="46"/>
      <c r="D29" s="46"/>
      <c r="E29" s="46"/>
      <c r="F29" s="46"/>
      <c r="G29" s="46"/>
      <c r="H29" s="46"/>
      <c r="I29" s="46"/>
    </row>
    <row r="30" customFormat="1" customHeight="1" spans="2:9">
      <c r="B30" s="46"/>
      <c r="C30" s="46"/>
      <c r="D30" s="46"/>
      <c r="E30" s="46"/>
      <c r="F30" s="46"/>
      <c r="G30" s="46"/>
      <c r="H30" s="46"/>
      <c r="I30" s="46"/>
    </row>
    <row r="31" customFormat="1" customHeight="1" spans="2:9">
      <c r="B31" s="46"/>
      <c r="C31" s="46"/>
      <c r="D31" s="46"/>
      <c r="E31" s="46"/>
      <c r="F31" s="46"/>
      <c r="G31" s="46"/>
      <c r="H31" s="46"/>
      <c r="I31" s="46"/>
    </row>
  </sheetData>
  <mergeCells count="24">
    <mergeCell ref="A1:I1"/>
    <mergeCell ref="A2:I2"/>
    <mergeCell ref="A3:B3"/>
    <mergeCell ref="B4:E4"/>
    <mergeCell ref="G4:I4"/>
    <mergeCell ref="B5:E5"/>
    <mergeCell ref="G5:I5"/>
    <mergeCell ref="B6:C6"/>
    <mergeCell ref="B7:C7"/>
    <mergeCell ref="B8:C8"/>
    <mergeCell ref="B9:C9"/>
    <mergeCell ref="B10:C10"/>
    <mergeCell ref="B11:E11"/>
    <mergeCell ref="F11:I11"/>
    <mergeCell ref="B12:E12"/>
    <mergeCell ref="F12:I12"/>
    <mergeCell ref="B22:F22"/>
    <mergeCell ref="A23:F23"/>
    <mergeCell ref="A6:A10"/>
    <mergeCell ref="A11:A12"/>
    <mergeCell ref="A13:A21"/>
    <mergeCell ref="B14:B17"/>
    <mergeCell ref="B18:B21"/>
    <mergeCell ref="A24:I28"/>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5" workbookViewId="0">
      <selection activeCell="L14" sqref="L14"/>
    </sheetView>
  </sheetViews>
  <sheetFormatPr defaultColWidth="9" defaultRowHeight="14.25"/>
  <cols>
    <col min="1" max="1" width="7.925" customWidth="1"/>
    <col min="2" max="2" width="10.2166666666667" customWidth="1"/>
    <col min="3" max="3" width="13.9166666666667" customWidth="1"/>
    <col min="4" max="4" width="20.375" customWidth="1"/>
    <col min="5" max="5" width="16.125" customWidth="1"/>
    <col min="6" max="6" width="21.625" customWidth="1"/>
    <col min="7" max="7" width="10.75" customWidth="1"/>
    <col min="8" max="8" width="10.2166666666667" customWidth="1"/>
    <col min="9" max="9" width="13.25" customWidth="1"/>
  </cols>
  <sheetData>
    <row r="1" customFormat="1" ht="27" customHeight="1" spans="1:9">
      <c r="A1" s="2" t="s">
        <v>0</v>
      </c>
      <c r="B1" s="2"/>
      <c r="C1" s="2"/>
      <c r="D1" s="2"/>
      <c r="E1" s="2"/>
      <c r="F1" s="2"/>
      <c r="G1" s="2"/>
      <c r="H1" s="2"/>
      <c r="I1" s="2"/>
    </row>
    <row r="2" customFormat="1" ht="17" customHeight="1" spans="1:9">
      <c r="A2" s="3" t="s">
        <v>1</v>
      </c>
      <c r="B2" s="3"/>
      <c r="C2" s="3"/>
      <c r="D2" s="3"/>
      <c r="E2" s="3"/>
      <c r="F2" s="3"/>
      <c r="G2" s="3"/>
      <c r="H2" s="3"/>
      <c r="I2" s="3"/>
    </row>
    <row r="3" customFormat="1" ht="27" customHeight="1" spans="1:9">
      <c r="A3" s="4" t="s">
        <v>2</v>
      </c>
      <c r="B3" s="4"/>
      <c r="C3" s="5" t="s">
        <v>3</v>
      </c>
      <c r="D3" s="6"/>
      <c r="E3" s="6"/>
      <c r="F3" s="6"/>
      <c r="G3" s="6"/>
      <c r="H3" s="6"/>
      <c r="I3" s="6"/>
    </row>
    <row r="4" customFormat="1" ht="16.5" spans="1:9">
      <c r="A4" s="7" t="s">
        <v>4</v>
      </c>
      <c r="B4" s="8" t="s">
        <v>238</v>
      </c>
      <c r="C4" s="9"/>
      <c r="D4" s="9"/>
      <c r="E4" s="10"/>
      <c r="F4" s="7" t="s">
        <v>6</v>
      </c>
      <c r="G4" s="11">
        <v>1287703.2</v>
      </c>
      <c r="H4" s="11"/>
      <c r="I4" s="11"/>
    </row>
    <row r="5" customFormat="1" ht="16.5" spans="1:9">
      <c r="A5" s="7" t="s">
        <v>7</v>
      </c>
      <c r="B5" s="8"/>
      <c r="C5" s="9"/>
      <c r="D5" s="9"/>
      <c r="E5" s="10"/>
      <c r="F5" s="7" t="s">
        <v>8</v>
      </c>
      <c r="G5" s="11"/>
      <c r="H5" s="11"/>
      <c r="I5" s="11"/>
    </row>
    <row r="6" s="1" customFormat="1" ht="33" spans="1:9">
      <c r="A6" s="12" t="s">
        <v>9</v>
      </c>
      <c r="B6" s="13"/>
      <c r="C6" s="13"/>
      <c r="D6" s="14" t="s">
        <v>10</v>
      </c>
      <c r="E6" s="14" t="s">
        <v>11</v>
      </c>
      <c r="F6" s="14" t="s">
        <v>12</v>
      </c>
      <c r="G6" s="14" t="s">
        <v>13</v>
      </c>
      <c r="H6" s="14" t="s">
        <v>14</v>
      </c>
      <c r="I6" s="14" t="s">
        <v>15</v>
      </c>
    </row>
    <row r="7" customFormat="1" ht="16.5" spans="1:9">
      <c r="A7" s="15"/>
      <c r="B7" s="16" t="s">
        <v>16</v>
      </c>
      <c r="C7" s="16"/>
      <c r="D7" s="17">
        <v>0</v>
      </c>
      <c r="E7" s="17">
        <v>1287703.2</v>
      </c>
      <c r="F7" s="17">
        <v>1287703.2</v>
      </c>
      <c r="G7" s="18">
        <v>10</v>
      </c>
      <c r="H7" s="19">
        <f>F7/E7</f>
        <v>1</v>
      </c>
      <c r="I7" s="47">
        <f>H7*G7</f>
        <v>10</v>
      </c>
    </row>
    <row r="8" customFormat="1" ht="16.5" spans="1:9">
      <c r="A8" s="15"/>
      <c r="B8" s="20" t="s">
        <v>17</v>
      </c>
      <c r="C8" s="21"/>
      <c r="D8" s="17">
        <v>0</v>
      </c>
      <c r="E8" s="22">
        <v>1287703.2</v>
      </c>
      <c r="F8" s="22">
        <v>1287703.2</v>
      </c>
      <c r="G8" s="23" t="s">
        <v>18</v>
      </c>
      <c r="H8" s="17"/>
      <c r="I8" s="23" t="s">
        <v>18</v>
      </c>
    </row>
    <row r="9" customFormat="1" ht="16.5" spans="1:9">
      <c r="A9" s="15"/>
      <c r="B9" s="20" t="s">
        <v>19</v>
      </c>
      <c r="C9" s="21"/>
      <c r="D9" s="17"/>
      <c r="E9" s="22"/>
      <c r="F9" s="22"/>
      <c r="G9" s="23" t="s">
        <v>18</v>
      </c>
      <c r="H9" s="17"/>
      <c r="I9" s="23" t="s">
        <v>18</v>
      </c>
    </row>
    <row r="10" customFormat="1" ht="16.5" spans="1:9">
      <c r="A10" s="24"/>
      <c r="B10" s="25" t="s">
        <v>20</v>
      </c>
      <c r="C10" s="25"/>
      <c r="D10" s="17"/>
      <c r="E10" s="22"/>
      <c r="F10" s="22"/>
      <c r="G10" s="23" t="s">
        <v>18</v>
      </c>
      <c r="H10" s="17"/>
      <c r="I10" s="23" t="s">
        <v>18</v>
      </c>
    </row>
    <row r="11" customFormat="1" ht="16.5" spans="1:9">
      <c r="A11" s="14" t="s">
        <v>21</v>
      </c>
      <c r="B11" s="26" t="s">
        <v>22</v>
      </c>
      <c r="C11" s="27"/>
      <c r="D11" s="27"/>
      <c r="E11" s="28"/>
      <c r="F11" s="7" t="s">
        <v>23</v>
      </c>
      <c r="G11" s="7"/>
      <c r="H11" s="7"/>
      <c r="I11" s="7"/>
    </row>
    <row r="12" customFormat="1" ht="52.5" customHeight="1" spans="1:9">
      <c r="A12" s="14"/>
      <c r="B12" s="29" t="s">
        <v>239</v>
      </c>
      <c r="C12" s="30"/>
      <c r="D12" s="30"/>
      <c r="E12" s="31"/>
      <c r="F12" s="32" t="s">
        <v>240</v>
      </c>
      <c r="G12" s="32"/>
      <c r="H12" s="32"/>
      <c r="I12" s="32"/>
    </row>
    <row r="13" customFormat="1" ht="32" customHeight="1" spans="1:9">
      <c r="A13" s="14" t="s">
        <v>26</v>
      </c>
      <c r="B13" s="33" t="s">
        <v>27</v>
      </c>
      <c r="C13" s="33" t="s">
        <v>28</v>
      </c>
      <c r="D13" s="16" t="s">
        <v>29</v>
      </c>
      <c r="E13" s="16" t="s">
        <v>30</v>
      </c>
      <c r="F13" s="14" t="s">
        <v>31</v>
      </c>
      <c r="G13" s="16" t="s">
        <v>32</v>
      </c>
      <c r="H13" s="16" t="s">
        <v>33</v>
      </c>
      <c r="I13" s="14" t="s">
        <v>34</v>
      </c>
    </row>
    <row r="14" customFormat="1" ht="40" customHeight="1" spans="1:9">
      <c r="A14" s="34"/>
      <c r="B14" s="35" t="s">
        <v>35</v>
      </c>
      <c r="C14" s="36" t="s">
        <v>36</v>
      </c>
      <c r="D14" s="37" t="s">
        <v>241</v>
      </c>
      <c r="E14" s="37" t="s">
        <v>44</v>
      </c>
      <c r="F14" s="38" t="s">
        <v>242</v>
      </c>
      <c r="G14" s="39">
        <v>20</v>
      </c>
      <c r="H14" s="39">
        <v>20</v>
      </c>
      <c r="I14" s="48"/>
    </row>
    <row r="15" customFormat="1" ht="40" customHeight="1" spans="1:9">
      <c r="A15" s="34"/>
      <c r="B15" s="35"/>
      <c r="C15" s="36" t="s">
        <v>49</v>
      </c>
      <c r="D15" s="37" t="s">
        <v>243</v>
      </c>
      <c r="E15" s="37" t="s">
        <v>244</v>
      </c>
      <c r="F15" s="38" t="s">
        <v>57</v>
      </c>
      <c r="G15" s="39">
        <v>10</v>
      </c>
      <c r="H15" s="39">
        <v>10</v>
      </c>
      <c r="I15" s="48"/>
    </row>
    <row r="16" customFormat="1" ht="40" customHeight="1" spans="1:9">
      <c r="A16" s="34"/>
      <c r="B16" s="35"/>
      <c r="C16" s="36" t="s">
        <v>61</v>
      </c>
      <c r="D16" s="37" t="s">
        <v>245</v>
      </c>
      <c r="E16" s="37" t="s">
        <v>246</v>
      </c>
      <c r="F16" s="38" t="s">
        <v>246</v>
      </c>
      <c r="G16" s="39">
        <v>10</v>
      </c>
      <c r="H16" s="39">
        <v>10</v>
      </c>
      <c r="I16" s="48"/>
    </row>
    <row r="17" customFormat="1" ht="40" customHeight="1" spans="1:9">
      <c r="A17" s="34"/>
      <c r="B17" s="35"/>
      <c r="C17" s="36" t="s">
        <v>67</v>
      </c>
      <c r="D17" s="37" t="s">
        <v>247</v>
      </c>
      <c r="E17" s="37" t="s">
        <v>248</v>
      </c>
      <c r="F17" s="38" t="s">
        <v>249</v>
      </c>
      <c r="G17" s="39">
        <v>10</v>
      </c>
      <c r="H17" s="39">
        <v>10</v>
      </c>
      <c r="I17" s="48"/>
    </row>
    <row r="18" customFormat="1" ht="40" customHeight="1" spans="1:9">
      <c r="A18" s="34"/>
      <c r="B18" s="35" t="s">
        <v>77</v>
      </c>
      <c r="C18" s="36" t="s">
        <v>78</v>
      </c>
      <c r="D18" s="37"/>
      <c r="E18" s="37"/>
      <c r="F18" s="38"/>
      <c r="G18" s="39"/>
      <c r="H18" s="39"/>
      <c r="I18" s="48"/>
    </row>
    <row r="19" customFormat="1" ht="40" customHeight="1" spans="1:9">
      <c r="A19" s="34"/>
      <c r="B19" s="35"/>
      <c r="C19" s="36" t="s">
        <v>81</v>
      </c>
      <c r="D19" s="37" t="s">
        <v>250</v>
      </c>
      <c r="E19" s="37" t="s">
        <v>250</v>
      </c>
      <c r="F19" s="38" t="s">
        <v>251</v>
      </c>
      <c r="G19" s="39">
        <v>20</v>
      </c>
      <c r="H19" s="39">
        <v>20</v>
      </c>
      <c r="I19" s="48"/>
    </row>
    <row r="20" customFormat="1" ht="40" customHeight="1" spans="1:9">
      <c r="A20" s="34"/>
      <c r="B20" s="35"/>
      <c r="C20" s="36" t="s">
        <v>86</v>
      </c>
      <c r="D20" s="37"/>
      <c r="E20" s="37"/>
      <c r="F20" s="38"/>
      <c r="G20" s="39"/>
      <c r="H20" s="39"/>
      <c r="I20" s="48"/>
    </row>
    <row r="21" customFormat="1" ht="40" customHeight="1" spans="1:9">
      <c r="A21" s="34"/>
      <c r="B21" s="35"/>
      <c r="C21" s="36" t="s">
        <v>87</v>
      </c>
      <c r="D21" s="37" t="s">
        <v>252</v>
      </c>
      <c r="E21" s="37" t="s">
        <v>253</v>
      </c>
      <c r="F21" s="38" t="s">
        <v>254</v>
      </c>
      <c r="G21" s="39">
        <v>20</v>
      </c>
      <c r="H21" s="39">
        <v>20</v>
      </c>
      <c r="I21" s="48"/>
    </row>
    <row r="22" customFormat="1" ht="16.5" customHeight="1" spans="1:9">
      <c r="A22" s="40"/>
      <c r="B22" s="7" t="s">
        <v>91</v>
      </c>
      <c r="C22" s="7"/>
      <c r="D22" s="7"/>
      <c r="E22" s="7"/>
      <c r="F22" s="7"/>
      <c r="G22" s="41"/>
      <c r="H22" s="11">
        <f ca="1">I7+SUM(INDIRECT("H12:H"&amp;ROW()-1))</f>
        <v>100</v>
      </c>
      <c r="I22" s="23" t="s">
        <v>18</v>
      </c>
    </row>
    <row r="23" customFormat="1" ht="16.5" customHeight="1" spans="1:9">
      <c r="A23" s="7" t="s">
        <v>92</v>
      </c>
      <c r="B23" s="7"/>
      <c r="C23" s="7"/>
      <c r="D23" s="7"/>
      <c r="E23" s="7"/>
      <c r="F23" s="7"/>
      <c r="G23" s="41"/>
      <c r="H23" s="42">
        <f ca="1">H22</f>
        <v>100</v>
      </c>
      <c r="I23" s="23"/>
    </row>
    <row r="24" customFormat="1" ht="27" customHeight="1" spans="1:9">
      <c r="A24" s="43" t="s">
        <v>93</v>
      </c>
      <c r="B24" s="44"/>
      <c r="C24" s="44"/>
      <c r="D24" s="44"/>
      <c r="E24" s="44"/>
      <c r="F24" s="44"/>
      <c r="G24" s="45"/>
      <c r="H24" s="45"/>
      <c r="I24" s="45"/>
    </row>
    <row r="25" customFormat="1" ht="24" customHeight="1" spans="1:9">
      <c r="A25" s="44"/>
      <c r="B25" s="44"/>
      <c r="C25" s="44"/>
      <c r="D25" s="44"/>
      <c r="E25" s="44"/>
      <c r="F25" s="44"/>
      <c r="G25" s="44"/>
      <c r="H25" s="44"/>
      <c r="I25" s="44"/>
    </row>
    <row r="26" customFormat="1" ht="21" customHeight="1" spans="1:9">
      <c r="A26" s="44"/>
      <c r="B26" s="44"/>
      <c r="C26" s="44"/>
      <c r="D26" s="44"/>
      <c r="E26" s="44"/>
      <c r="F26" s="44"/>
      <c r="G26" s="44"/>
      <c r="H26" s="44"/>
      <c r="I26" s="44"/>
    </row>
    <row r="27" customFormat="1" ht="17" customHeight="1" spans="1:9">
      <c r="A27" s="44"/>
      <c r="B27" s="44"/>
      <c r="C27" s="44"/>
      <c r="D27" s="44"/>
      <c r="E27" s="44"/>
      <c r="F27" s="44"/>
      <c r="G27" s="44"/>
      <c r="H27" s="44"/>
      <c r="I27" s="44"/>
    </row>
    <row r="28" customFormat="1" ht="11" customHeight="1" spans="1:9">
      <c r="A28" s="44"/>
      <c r="B28" s="44"/>
      <c r="C28" s="44"/>
      <c r="D28" s="44"/>
      <c r="E28" s="44"/>
      <c r="F28" s="44"/>
      <c r="G28" s="44"/>
      <c r="H28" s="44"/>
      <c r="I28" s="44"/>
    </row>
    <row r="29" customFormat="1" customHeight="1" spans="2:9">
      <c r="B29" s="46"/>
      <c r="C29" s="46"/>
      <c r="D29" s="46"/>
      <c r="E29" s="46"/>
      <c r="F29" s="46"/>
      <c r="G29" s="46"/>
      <c r="H29" s="46"/>
      <c r="I29" s="46"/>
    </row>
    <row r="30" customFormat="1" customHeight="1" spans="2:9">
      <c r="B30" s="46"/>
      <c r="C30" s="46"/>
      <c r="D30" s="46"/>
      <c r="E30" s="46"/>
      <c r="F30" s="46"/>
      <c r="G30" s="46"/>
      <c r="H30" s="46"/>
      <c r="I30" s="46"/>
    </row>
    <row r="31" customFormat="1" customHeight="1" spans="2:9">
      <c r="B31" s="46"/>
      <c r="C31" s="46"/>
      <c r="D31" s="46"/>
      <c r="E31" s="46"/>
      <c r="F31" s="46"/>
      <c r="G31" s="46"/>
      <c r="H31" s="46"/>
      <c r="I31" s="46"/>
    </row>
  </sheetData>
  <mergeCells count="24">
    <mergeCell ref="A1:I1"/>
    <mergeCell ref="A2:I2"/>
    <mergeCell ref="A3:B3"/>
    <mergeCell ref="B4:E4"/>
    <mergeCell ref="G4:I4"/>
    <mergeCell ref="B5:E5"/>
    <mergeCell ref="G5:I5"/>
    <mergeCell ref="B6:C6"/>
    <mergeCell ref="B7:C7"/>
    <mergeCell ref="B8:C8"/>
    <mergeCell ref="B9:C9"/>
    <mergeCell ref="B10:C10"/>
    <mergeCell ref="B11:E11"/>
    <mergeCell ref="F11:I11"/>
    <mergeCell ref="B12:E12"/>
    <mergeCell ref="F12:I12"/>
    <mergeCell ref="B22:F22"/>
    <mergeCell ref="A23:F23"/>
    <mergeCell ref="A6:A10"/>
    <mergeCell ref="A11:A12"/>
    <mergeCell ref="A13:A21"/>
    <mergeCell ref="B14:B17"/>
    <mergeCell ref="B18:B21"/>
    <mergeCell ref="A24:I2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一般行政管理事务</vt:lpstr>
      <vt:lpstr>其他国有资产监管支出</vt:lpstr>
      <vt:lpstr>培训支出</vt:lpstr>
      <vt:lpstr>其他城乡社区支出</vt:lpstr>
      <vt:lpstr>其他国有资本经营预算支出</vt:lpstr>
      <vt:lpstr>国有企业退休人员社会化管理补助支出</vt:lpstr>
      <vt:lpstr>其他资源勘探工业信息等支出</vt:lpstr>
      <vt:lpstr>绩效评估结果运用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邬文捷</cp:lastModifiedBy>
  <dcterms:created xsi:type="dcterms:W3CDTF">2015-06-08T18:19:00Z</dcterms:created>
  <dcterms:modified xsi:type="dcterms:W3CDTF">2022-12-13T07:58:54Z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CABF6A2F44814D6DAB1121EAEC271C08</vt:lpwstr>
  </property>
</Properties>
</file>