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1600" windowHeight="9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44" i="1"/>
  <c r="F67" i="1"/>
  <c r="G67" i="1" s="1"/>
  <c r="E67" i="1"/>
  <c r="D67" i="1"/>
  <c r="C67" i="1"/>
  <c r="F40" i="1"/>
  <c r="E40" i="1"/>
  <c r="D40" i="1"/>
  <c r="C40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3" i="1"/>
  <c r="G40" i="1" s="1"/>
  <c r="F19" i="1"/>
  <c r="E19" i="1"/>
  <c r="D19" i="1"/>
  <c r="C19" i="1"/>
  <c r="G7" i="1"/>
  <c r="G8" i="1"/>
  <c r="G9" i="1"/>
  <c r="G10" i="1"/>
  <c r="G19" i="1" s="1"/>
  <c r="G11" i="1"/>
  <c r="G12" i="1"/>
  <c r="G13" i="1"/>
  <c r="G14" i="1"/>
  <c r="G15" i="1"/>
  <c r="G16" i="1"/>
  <c r="G17" i="1"/>
  <c r="G18" i="1"/>
  <c r="G6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44" i="1"/>
  <c r="K67" i="1"/>
  <c r="J67" i="1"/>
  <c r="I67" i="1"/>
  <c r="H67" i="1"/>
  <c r="H40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23" i="1"/>
  <c r="K40" i="1"/>
  <c r="J40" i="1"/>
  <c r="I40" i="1"/>
  <c r="K19" i="1"/>
  <c r="J19" i="1"/>
  <c r="I19" i="1"/>
  <c r="L7" i="1"/>
  <c r="L8" i="1"/>
  <c r="L9" i="1"/>
  <c r="L10" i="1"/>
  <c r="L11" i="1"/>
  <c r="L12" i="1"/>
  <c r="L13" i="1"/>
  <c r="L14" i="1"/>
  <c r="L15" i="1"/>
  <c r="L16" i="1"/>
  <c r="L17" i="1"/>
  <c r="L18" i="1"/>
  <c r="L6" i="1"/>
  <c r="L67" i="1" l="1"/>
  <c r="L19" i="1"/>
  <c r="L40" i="1"/>
</calcChain>
</file>

<file path=xl/sharedStrings.xml><?xml version="1.0" encoding="utf-8"?>
<sst xmlns="http://schemas.openxmlformats.org/spreadsheetml/2006/main" count="139" uniqueCount="75">
  <si>
    <t>附件3</t>
  </si>
  <si>
    <t>拟分配房源（套）</t>
  </si>
  <si>
    <t>两房</t>
  </si>
  <si>
    <t>小计</t>
  </si>
  <si>
    <t>深圳科彩印务有限公司</t>
  </si>
  <si>
    <t>深圳市豪恩声学股份有限公司</t>
  </si>
  <si>
    <t>深圳大佛药业股份有限公司</t>
  </si>
  <si>
    <t>备注</t>
    <phoneticPr fontId="20" type="noConversion"/>
  </si>
  <si>
    <t>坪山新区企（事）业单位人才安居住房拟配租房源情况一览表
（2016年度）</t>
    <phoneticPr fontId="20" type="noConversion"/>
  </si>
  <si>
    <t>排序</t>
    <phoneticPr fontId="20" type="noConversion"/>
  </si>
  <si>
    <t>申请单位名称</t>
    <phoneticPr fontId="20" type="noConversion"/>
  </si>
  <si>
    <t>Ⅱ类企(事)业单位17家</t>
    <phoneticPr fontId="20" type="noConversion"/>
  </si>
  <si>
    <t>Ⅰ类企(事)业单位13家</t>
    <phoneticPr fontId="20" type="noConversion"/>
  </si>
  <si>
    <t>合计</t>
    <phoneticPr fontId="20" type="noConversion"/>
  </si>
  <si>
    <t>深圳市盛波光电科技有限公司</t>
  </si>
  <si>
    <t>深圳市和顺本草药业有限公司</t>
  </si>
  <si>
    <t>红蝶科技（深圳）有限公司</t>
  </si>
  <si>
    <t>一房</t>
    <phoneticPr fontId="20" type="noConversion"/>
  </si>
  <si>
    <t>三房</t>
    <phoneticPr fontId="20" type="noConversion"/>
  </si>
  <si>
    <t>申请聚龙花园一期单身公寓房源未列入本次配租，单身公寓拟分配房源均指新城东方丽园项目房源</t>
    <phoneticPr fontId="20" type="noConversion"/>
  </si>
  <si>
    <t>申请聚龙花园一期单身公寓房源未列入本次配租，单身公寓拟分配房源均指新城东方丽园项目房源</t>
    <phoneticPr fontId="20" type="noConversion"/>
  </si>
  <si>
    <t>0</t>
    <phoneticPr fontId="20" type="noConversion"/>
  </si>
  <si>
    <t>合计</t>
    <phoneticPr fontId="20" type="noConversion"/>
  </si>
  <si>
    <t>Ⅲ类企(事)业单位23家</t>
    <phoneticPr fontId="20" type="noConversion"/>
  </si>
  <si>
    <t>国药集团致君（深圳）坪山制药有限公司</t>
  </si>
  <si>
    <t>深圳市坪山新区光祖中学</t>
  </si>
  <si>
    <t>华电国际电力股份有限公司深圳分公司</t>
  </si>
  <si>
    <t>深圳市讯丰通电子有限公司</t>
  </si>
  <si>
    <t>深圳市坪山新区东晟时代幼儿园</t>
  </si>
  <si>
    <t>深圳市坪山碧岭小学</t>
    <phoneticPr fontId="20" type="noConversion"/>
  </si>
  <si>
    <t>深圳市坪山新区坪山实验学校</t>
    <phoneticPr fontId="20" type="noConversion"/>
  </si>
  <si>
    <t>深圳市坪山新区妇幼保健院</t>
    <phoneticPr fontId="20" type="noConversion"/>
  </si>
  <si>
    <t>深圳市坪山新区同心外国语学校</t>
    <phoneticPr fontId="20" type="noConversion"/>
  </si>
  <si>
    <t>深圳市坪山新区六联小学</t>
    <phoneticPr fontId="20" type="noConversion"/>
  </si>
  <si>
    <t>深圳坪山珠江村镇银行</t>
    <phoneticPr fontId="20" type="noConversion"/>
  </si>
  <si>
    <t>深圳市坪山新区人民医院</t>
    <phoneticPr fontId="20" type="noConversion"/>
  </si>
  <si>
    <t>深圳市坪山新区汤坑小学</t>
    <phoneticPr fontId="20" type="noConversion"/>
  </si>
  <si>
    <t>深圳市东亿健康服务有限公司</t>
    <phoneticPr fontId="20" type="noConversion"/>
  </si>
  <si>
    <t>深圳市金威源科技股份有限公司</t>
    <phoneticPr fontId="20" type="noConversion"/>
  </si>
  <si>
    <t>深圳市德源物业管理有限公司</t>
    <phoneticPr fontId="20" type="noConversion"/>
  </si>
  <si>
    <t>深圳市坪山新区疾病预防控制中心</t>
    <phoneticPr fontId="20" type="noConversion"/>
  </si>
  <si>
    <t>深圳市宏钢机械设备有限公司</t>
    <phoneticPr fontId="20" type="noConversion"/>
  </si>
  <si>
    <t>深圳市大工业区水务有限公司</t>
    <phoneticPr fontId="20" type="noConversion"/>
  </si>
  <si>
    <t>深圳市爱生再生医学科技有限公司</t>
    <phoneticPr fontId="20" type="noConversion"/>
  </si>
  <si>
    <t>深圳市易基因科技有限公司</t>
    <phoneticPr fontId="20" type="noConversion"/>
  </si>
  <si>
    <t>郡是医疗器材（深圳）有限公司</t>
    <phoneticPr fontId="20" type="noConversion"/>
  </si>
  <si>
    <t>深圳市坪山新区家福社会工作服务中心</t>
    <phoneticPr fontId="20" type="noConversion"/>
  </si>
  <si>
    <t>昂纳信息技术(深圳)有限公司</t>
    <phoneticPr fontId="20" type="noConversion"/>
  </si>
  <si>
    <t>深圳市沃特玛电池有限公司</t>
    <phoneticPr fontId="20" type="noConversion"/>
  </si>
  <si>
    <t>深圳市理邦精密仪器股份有限公司</t>
    <phoneticPr fontId="20" type="noConversion"/>
  </si>
  <si>
    <t>深圳市健翔生物制药有限公司</t>
    <phoneticPr fontId="20" type="noConversion"/>
  </si>
  <si>
    <t>深圳市巴斯巴科技发展有限公司</t>
    <phoneticPr fontId="20" type="noConversion"/>
  </si>
  <si>
    <t>深圳市赫美集团股份有限公司</t>
    <phoneticPr fontId="20" type="noConversion"/>
  </si>
  <si>
    <t>深圳市徳塔电动汽车科技有限公司</t>
    <phoneticPr fontId="20" type="noConversion"/>
  </si>
  <si>
    <t>中芯国际集成电路制造(深圳)有限公司</t>
    <phoneticPr fontId="20" type="noConversion"/>
  </si>
  <si>
    <t>深圳市威尔德医疗电子有限公司</t>
    <phoneticPr fontId="20" type="noConversion"/>
  </si>
  <si>
    <t>深圳市业聚实业有限公司</t>
    <phoneticPr fontId="20" type="noConversion"/>
  </si>
  <si>
    <t>海格德生物科技有限公司</t>
    <phoneticPr fontId="20" type="noConversion"/>
  </si>
  <si>
    <t>深圳市鹏之艺建筑设计有限公司</t>
    <phoneticPr fontId="20" type="noConversion"/>
  </si>
  <si>
    <t>深圳市沃尔核材股份有限公司</t>
    <phoneticPr fontId="20" type="noConversion"/>
  </si>
  <si>
    <t>深圳市村田科技有限公司</t>
    <phoneticPr fontId="20" type="noConversion"/>
  </si>
  <si>
    <t>深圳市鸿合创新信息技术有限责任公司</t>
    <phoneticPr fontId="20" type="noConversion"/>
  </si>
  <si>
    <t>深圳国宝造币有限公司</t>
    <phoneticPr fontId="20" type="noConversion"/>
  </si>
  <si>
    <t>深圳市雷柏科技股份有限公司</t>
    <phoneticPr fontId="20" type="noConversion"/>
  </si>
  <si>
    <t>深圳市惠程电气股份有限公司</t>
    <phoneticPr fontId="20" type="noConversion"/>
  </si>
  <si>
    <t>深圳格兰达智能装备股份有限公司</t>
    <phoneticPr fontId="20" type="noConversion"/>
  </si>
  <si>
    <t>深圳市艾博尔新能源有限公司</t>
    <phoneticPr fontId="20" type="noConversion"/>
  </si>
  <si>
    <t>深圳市麦博电器有限公司</t>
    <phoneticPr fontId="20" type="noConversion"/>
  </si>
  <si>
    <t>两房</t>
    <phoneticPr fontId="20" type="noConversion"/>
  </si>
  <si>
    <t>单身
公寓
(新城东方丽园)</t>
    <phoneticPr fontId="20" type="noConversion"/>
  </si>
  <si>
    <t>认租房源（套）</t>
    <phoneticPr fontId="20" type="noConversion"/>
  </si>
  <si>
    <t>单身
公寓
(新城东方丽园)</t>
    <phoneticPr fontId="20" type="noConversion"/>
  </si>
  <si>
    <t>深圳市新产业生物医学工程股份有限公司</t>
    <phoneticPr fontId="20" type="noConversion"/>
  </si>
  <si>
    <t>深圳市佳士科技股份有限公司</t>
    <phoneticPr fontId="20" type="noConversion"/>
  </si>
  <si>
    <t>深圳万乐药业有限公司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</si>
</sst>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>
    <font>
      <sz val="11"/>
      <color indexed="8"/>
      <name val="宋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4"/>
      <name val="仿宋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/>
    </xf>
    <xf numFmtId="176" fontId="27" fillId="17" borderId="1" xfId="0" applyNumberFormat="1" applyFont="1" applyFill="1" applyBorder="1" applyAlignment="1">
      <alignment horizontal="center" vertical="center"/>
    </xf>
    <xf numFmtId="0" fontId="27" fillId="17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8" fillId="17" borderId="1" xfId="0" applyFont="1" applyFill="1" applyBorder="1" applyAlignment="1">
      <alignment horizontal="center" vertical="center"/>
    </xf>
    <xf numFmtId="0" fontId="29" fillId="17" borderId="1" xfId="0" applyNumberFormat="1" applyFont="1" applyFill="1" applyBorder="1" applyAlignment="1">
      <alignment horizontal="center" vertical="center"/>
    </xf>
    <xf numFmtId="176" fontId="29" fillId="17" borderId="1" xfId="0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76" fontId="2" fillId="17" borderId="1" xfId="0" applyNumberFormat="1" applyFont="1" applyFill="1" applyBorder="1" applyAlignment="1">
      <alignment horizontal="center" vertical="center" wrapText="1"/>
    </xf>
    <xf numFmtId="0" fontId="2" fillId="17" borderId="1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0" fontId="23" fillId="0" borderId="13" xfId="0" applyNumberFormat="1" applyFont="1" applyFill="1" applyBorder="1" applyAlignment="1">
      <alignment horizontal="left" vertical="center" wrapText="1"/>
    </xf>
    <xf numFmtId="0" fontId="22" fillId="0" borderId="14" xfId="0" applyNumberFormat="1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>
      <alignment horizontal="left" vertical="center" wrapText="1"/>
    </xf>
    <xf numFmtId="0" fontId="23" fillId="0" borderId="14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left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7"/>
  <sheetViews>
    <sheetView tabSelected="1" topLeftCell="A4" workbookViewId="0">
      <selection activeCell="B13" sqref="B13"/>
    </sheetView>
  </sheetViews>
  <sheetFormatPr defaultColWidth="9" defaultRowHeight="13.5"/>
  <cols>
    <col min="1" max="1" width="5.125" customWidth="1"/>
    <col min="2" max="2" width="29.875" customWidth="1"/>
    <col min="3" max="3" width="10" customWidth="1"/>
    <col min="4" max="7" width="8.125" customWidth="1"/>
    <col min="8" max="8" width="9.125" customWidth="1"/>
    <col min="9" max="12" width="7" customWidth="1"/>
    <col min="13" max="13" width="12.625" customWidth="1"/>
  </cols>
  <sheetData>
    <row r="1" spans="1:13" ht="17.10000000000000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72.75" customHeight="1">
      <c r="A2" s="34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1" customHeight="1">
      <c r="A3" s="30" t="s">
        <v>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3" ht="24" customHeight="1">
      <c r="A4" s="22" t="s">
        <v>9</v>
      </c>
      <c r="B4" s="22" t="s">
        <v>10</v>
      </c>
      <c r="C4" s="20" t="s">
        <v>70</v>
      </c>
      <c r="D4" s="24"/>
      <c r="E4" s="24"/>
      <c r="F4" s="24"/>
      <c r="G4" s="21"/>
      <c r="H4" s="20" t="s">
        <v>1</v>
      </c>
      <c r="I4" s="24"/>
      <c r="J4" s="24"/>
      <c r="K4" s="24"/>
      <c r="L4" s="21"/>
      <c r="M4" s="23" t="s">
        <v>7</v>
      </c>
    </row>
    <row r="5" spans="1:13" ht="61.5" customHeight="1">
      <c r="A5" s="22"/>
      <c r="B5" s="22"/>
      <c r="C5" s="13" t="s">
        <v>69</v>
      </c>
      <c r="D5" s="12" t="s">
        <v>17</v>
      </c>
      <c r="E5" s="12" t="s">
        <v>2</v>
      </c>
      <c r="F5" s="12" t="s">
        <v>18</v>
      </c>
      <c r="G5" s="12" t="s">
        <v>3</v>
      </c>
      <c r="H5" s="13" t="s">
        <v>71</v>
      </c>
      <c r="I5" s="2" t="s">
        <v>17</v>
      </c>
      <c r="J5" s="2" t="s">
        <v>2</v>
      </c>
      <c r="K5" s="2" t="s">
        <v>18</v>
      </c>
      <c r="L5" s="2" t="s">
        <v>3</v>
      </c>
      <c r="M5" s="23"/>
    </row>
    <row r="6" spans="1:13" ht="24" customHeight="1">
      <c r="A6" s="7">
        <v>1</v>
      </c>
      <c r="B6" s="7" t="s">
        <v>4</v>
      </c>
      <c r="C6" s="7">
        <v>0</v>
      </c>
      <c r="D6" s="16">
        <v>0</v>
      </c>
      <c r="E6" s="15">
        <v>3</v>
      </c>
      <c r="F6" s="15">
        <v>2</v>
      </c>
      <c r="G6" s="17">
        <f>F6+E6+D6+C6</f>
        <v>5</v>
      </c>
      <c r="H6" s="7">
        <v>0</v>
      </c>
      <c r="I6" s="7">
        <v>0</v>
      </c>
      <c r="J6" s="7">
        <v>3</v>
      </c>
      <c r="K6" s="7">
        <v>2</v>
      </c>
      <c r="L6" s="3">
        <f>K6+J6+I6</f>
        <v>5</v>
      </c>
      <c r="M6" s="25" t="s">
        <v>20</v>
      </c>
    </row>
    <row r="7" spans="1:13" ht="24" customHeight="1">
      <c r="A7" s="7">
        <v>2</v>
      </c>
      <c r="B7" s="7" t="s">
        <v>59</v>
      </c>
      <c r="C7" s="7">
        <v>0</v>
      </c>
      <c r="D7" s="16">
        <v>9</v>
      </c>
      <c r="E7" s="15">
        <v>19</v>
      </c>
      <c r="F7" s="15">
        <v>8</v>
      </c>
      <c r="G7" s="17">
        <f t="shared" ref="G7:G18" si="0">F7+E7+D7+C7</f>
        <v>36</v>
      </c>
      <c r="H7" s="7">
        <v>0</v>
      </c>
      <c r="I7" s="7">
        <v>9</v>
      </c>
      <c r="J7" s="7">
        <v>19</v>
      </c>
      <c r="K7" s="7">
        <v>8</v>
      </c>
      <c r="L7" s="3">
        <f t="shared" ref="L7:L18" si="1">K7+J7+I7</f>
        <v>36</v>
      </c>
      <c r="M7" s="28"/>
    </row>
    <row r="8" spans="1:13" ht="24" customHeight="1">
      <c r="A8" s="7">
        <v>3</v>
      </c>
      <c r="B8" s="7" t="s">
        <v>60</v>
      </c>
      <c r="C8" s="7">
        <v>0</v>
      </c>
      <c r="D8" s="16">
        <v>15</v>
      </c>
      <c r="E8" s="15">
        <v>14</v>
      </c>
      <c r="F8" s="15">
        <v>1</v>
      </c>
      <c r="G8" s="17">
        <f t="shared" si="0"/>
        <v>30</v>
      </c>
      <c r="H8" s="7">
        <v>0</v>
      </c>
      <c r="I8" s="7">
        <v>15</v>
      </c>
      <c r="J8" s="7">
        <v>14</v>
      </c>
      <c r="K8" s="7">
        <v>1</v>
      </c>
      <c r="L8" s="3">
        <f t="shared" si="1"/>
        <v>30</v>
      </c>
      <c r="M8" s="28"/>
    </row>
    <row r="9" spans="1:13" ht="24" customHeight="1">
      <c r="A9" s="7">
        <v>4</v>
      </c>
      <c r="B9" s="7" t="s">
        <v>61</v>
      </c>
      <c r="C9" s="7">
        <v>0</v>
      </c>
      <c r="D9" s="16">
        <v>6</v>
      </c>
      <c r="E9" s="15">
        <v>8</v>
      </c>
      <c r="F9" s="15">
        <v>6</v>
      </c>
      <c r="G9" s="17">
        <f t="shared" si="0"/>
        <v>20</v>
      </c>
      <c r="H9" s="7">
        <v>0</v>
      </c>
      <c r="I9" s="7">
        <v>6</v>
      </c>
      <c r="J9" s="7">
        <v>8</v>
      </c>
      <c r="K9" s="7">
        <v>6</v>
      </c>
      <c r="L9" s="3">
        <f t="shared" si="1"/>
        <v>20</v>
      </c>
      <c r="M9" s="28"/>
    </row>
    <row r="10" spans="1:13" ht="24" customHeight="1">
      <c r="A10" s="7">
        <v>5</v>
      </c>
      <c r="B10" s="7" t="s">
        <v>62</v>
      </c>
      <c r="C10" s="7">
        <v>0</v>
      </c>
      <c r="D10" s="16">
        <v>2</v>
      </c>
      <c r="E10" s="15">
        <v>21</v>
      </c>
      <c r="F10" s="15">
        <v>1</v>
      </c>
      <c r="G10" s="17">
        <f t="shared" si="0"/>
        <v>24</v>
      </c>
      <c r="H10" s="7">
        <v>0</v>
      </c>
      <c r="I10" s="7">
        <v>2</v>
      </c>
      <c r="J10" s="7">
        <v>21</v>
      </c>
      <c r="K10" s="7">
        <v>1</v>
      </c>
      <c r="L10" s="3">
        <f t="shared" si="1"/>
        <v>24</v>
      </c>
      <c r="M10" s="28"/>
    </row>
    <row r="11" spans="1:13" ht="24" customHeight="1">
      <c r="A11" s="7">
        <v>6</v>
      </c>
      <c r="B11" s="7" t="s">
        <v>5</v>
      </c>
      <c r="C11" s="7">
        <v>0</v>
      </c>
      <c r="D11" s="16">
        <v>10</v>
      </c>
      <c r="E11" s="15">
        <v>10</v>
      </c>
      <c r="F11" s="15">
        <v>0</v>
      </c>
      <c r="G11" s="17">
        <f t="shared" si="0"/>
        <v>20</v>
      </c>
      <c r="H11" s="7">
        <v>0</v>
      </c>
      <c r="I11" s="7">
        <v>10</v>
      </c>
      <c r="J11" s="7">
        <v>10</v>
      </c>
      <c r="K11" s="7">
        <v>0</v>
      </c>
      <c r="L11" s="3">
        <f t="shared" si="1"/>
        <v>20</v>
      </c>
      <c r="M11" s="28"/>
    </row>
    <row r="12" spans="1:13" ht="24" customHeight="1">
      <c r="A12" s="7">
        <v>7</v>
      </c>
      <c r="B12" s="7" t="s">
        <v>63</v>
      </c>
      <c r="C12" s="7">
        <v>0</v>
      </c>
      <c r="D12" s="16">
        <v>1</v>
      </c>
      <c r="E12" s="15">
        <v>7</v>
      </c>
      <c r="F12" s="15">
        <v>3</v>
      </c>
      <c r="G12" s="17">
        <f t="shared" si="0"/>
        <v>11</v>
      </c>
      <c r="H12" s="7">
        <v>0</v>
      </c>
      <c r="I12" s="7">
        <v>1</v>
      </c>
      <c r="J12" s="7">
        <v>7</v>
      </c>
      <c r="K12" s="7">
        <v>3</v>
      </c>
      <c r="L12" s="3">
        <f t="shared" si="1"/>
        <v>11</v>
      </c>
      <c r="M12" s="28"/>
    </row>
    <row r="13" spans="1:13" ht="24" customHeight="1">
      <c r="A13" s="7">
        <v>8</v>
      </c>
      <c r="B13" s="7" t="s">
        <v>73</v>
      </c>
      <c r="C13" s="7">
        <v>0</v>
      </c>
      <c r="D13" s="16">
        <v>2</v>
      </c>
      <c r="E13" s="15">
        <v>6</v>
      </c>
      <c r="F13" s="15">
        <v>3</v>
      </c>
      <c r="G13" s="17">
        <f t="shared" si="0"/>
        <v>11</v>
      </c>
      <c r="H13" s="7">
        <v>0</v>
      </c>
      <c r="I13" s="7">
        <v>2</v>
      </c>
      <c r="J13" s="7">
        <v>6</v>
      </c>
      <c r="K13" s="7">
        <v>3</v>
      </c>
      <c r="L13" s="3">
        <f t="shared" si="1"/>
        <v>11</v>
      </c>
      <c r="M13" s="28"/>
    </row>
    <row r="14" spans="1:13" ht="24" customHeight="1">
      <c r="A14" s="7">
        <v>9</v>
      </c>
      <c r="B14" s="7" t="s">
        <v>64</v>
      </c>
      <c r="C14" s="7">
        <v>0</v>
      </c>
      <c r="D14" s="16">
        <v>0</v>
      </c>
      <c r="E14" s="15">
        <v>5</v>
      </c>
      <c r="F14" s="15">
        <v>2</v>
      </c>
      <c r="G14" s="17">
        <f t="shared" si="0"/>
        <v>7</v>
      </c>
      <c r="H14" s="7">
        <v>0</v>
      </c>
      <c r="I14" s="7">
        <v>0</v>
      </c>
      <c r="J14" s="7">
        <v>5</v>
      </c>
      <c r="K14" s="7">
        <v>2</v>
      </c>
      <c r="L14" s="3">
        <f t="shared" si="1"/>
        <v>7</v>
      </c>
      <c r="M14" s="28"/>
    </row>
    <row r="15" spans="1:13" ht="24" customHeight="1">
      <c r="A15" s="7">
        <v>10</v>
      </c>
      <c r="B15" s="7" t="s">
        <v>65</v>
      </c>
      <c r="C15" s="7">
        <v>0</v>
      </c>
      <c r="D15" s="16">
        <v>2</v>
      </c>
      <c r="E15" s="15">
        <v>5</v>
      </c>
      <c r="F15" s="15">
        <v>0</v>
      </c>
      <c r="G15" s="17">
        <f t="shared" si="0"/>
        <v>7</v>
      </c>
      <c r="H15" s="7">
        <v>0</v>
      </c>
      <c r="I15" s="7">
        <v>2</v>
      </c>
      <c r="J15" s="7">
        <v>5</v>
      </c>
      <c r="K15" s="7">
        <v>0</v>
      </c>
      <c r="L15" s="3">
        <f t="shared" si="1"/>
        <v>7</v>
      </c>
      <c r="M15" s="28"/>
    </row>
    <row r="16" spans="1:13" ht="24" customHeight="1">
      <c r="A16" s="7">
        <v>11</v>
      </c>
      <c r="B16" s="7" t="s">
        <v>6</v>
      </c>
      <c r="C16" s="7">
        <v>0</v>
      </c>
      <c r="D16" s="16">
        <v>6</v>
      </c>
      <c r="E16" s="15">
        <v>2</v>
      </c>
      <c r="F16" s="15">
        <v>0</v>
      </c>
      <c r="G16" s="17">
        <f t="shared" si="0"/>
        <v>8</v>
      </c>
      <c r="H16" s="7">
        <v>0</v>
      </c>
      <c r="I16" s="7">
        <v>6</v>
      </c>
      <c r="J16" s="7">
        <v>2</v>
      </c>
      <c r="K16" s="7">
        <v>0</v>
      </c>
      <c r="L16" s="3">
        <f t="shared" si="1"/>
        <v>8</v>
      </c>
      <c r="M16" s="28"/>
    </row>
    <row r="17" spans="1:13" ht="24" customHeight="1">
      <c r="A17" s="7">
        <v>12</v>
      </c>
      <c r="B17" s="7" t="s">
        <v>66</v>
      </c>
      <c r="C17" s="7">
        <v>0</v>
      </c>
      <c r="D17" s="16">
        <v>1</v>
      </c>
      <c r="E17" s="15">
        <v>1</v>
      </c>
      <c r="F17" s="15">
        <v>0</v>
      </c>
      <c r="G17" s="17">
        <f t="shared" si="0"/>
        <v>2</v>
      </c>
      <c r="H17" s="7">
        <v>0</v>
      </c>
      <c r="I17" s="7">
        <v>1</v>
      </c>
      <c r="J17" s="7">
        <v>1</v>
      </c>
      <c r="K17" s="7">
        <v>0</v>
      </c>
      <c r="L17" s="3">
        <f t="shared" si="1"/>
        <v>2</v>
      </c>
      <c r="M17" s="28"/>
    </row>
    <row r="18" spans="1:13" ht="24" customHeight="1">
      <c r="A18" s="7">
        <v>13</v>
      </c>
      <c r="B18" s="7" t="s">
        <v>67</v>
      </c>
      <c r="C18" s="7">
        <v>0</v>
      </c>
      <c r="D18" s="16">
        <v>0</v>
      </c>
      <c r="E18" s="15">
        <v>5</v>
      </c>
      <c r="F18" s="15">
        <v>10</v>
      </c>
      <c r="G18" s="17">
        <f t="shared" si="0"/>
        <v>15</v>
      </c>
      <c r="H18" s="7">
        <v>0</v>
      </c>
      <c r="I18" s="7">
        <v>0</v>
      </c>
      <c r="J18" s="7">
        <v>5</v>
      </c>
      <c r="K18" s="7">
        <v>10</v>
      </c>
      <c r="L18" s="3">
        <f t="shared" si="1"/>
        <v>15</v>
      </c>
      <c r="M18" s="29"/>
    </row>
    <row r="19" spans="1:13" ht="24" customHeight="1">
      <c r="A19" s="22" t="s">
        <v>13</v>
      </c>
      <c r="B19" s="22"/>
      <c r="C19" s="8">
        <f>SUM(C6:C18)</f>
        <v>0</v>
      </c>
      <c r="D19" s="8">
        <f>SUM(D6:D18)</f>
        <v>54</v>
      </c>
      <c r="E19" s="8">
        <f>SUM(E6:E18)</f>
        <v>106</v>
      </c>
      <c r="F19" s="8">
        <f>SUM(F6:F18)</f>
        <v>36</v>
      </c>
      <c r="G19" s="8">
        <f>SUM(G6:G18)</f>
        <v>196</v>
      </c>
      <c r="H19" s="6">
        <v>0</v>
      </c>
      <c r="I19" s="8">
        <f>SUM(I6:I18)</f>
        <v>54</v>
      </c>
      <c r="J19" s="9">
        <f>SUM(J6:J18)</f>
        <v>106</v>
      </c>
      <c r="K19" s="9">
        <f>SUM(K6:K18)</f>
        <v>36</v>
      </c>
      <c r="L19" s="3">
        <f>SUM(L6:L18)</f>
        <v>196</v>
      </c>
      <c r="M19" s="1"/>
    </row>
    <row r="20" spans="1:13" ht="24" customHeight="1">
      <c r="A20" s="30" t="s">
        <v>11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</row>
    <row r="21" spans="1:13" ht="24" customHeight="1">
      <c r="A21" s="22" t="s">
        <v>9</v>
      </c>
      <c r="B21" s="22" t="s">
        <v>10</v>
      </c>
      <c r="C21" s="20" t="s">
        <v>70</v>
      </c>
      <c r="D21" s="24"/>
      <c r="E21" s="24"/>
      <c r="F21" s="24"/>
      <c r="G21" s="21"/>
      <c r="H21" s="20" t="s">
        <v>1</v>
      </c>
      <c r="I21" s="24"/>
      <c r="J21" s="24"/>
      <c r="K21" s="24"/>
      <c r="L21" s="21"/>
      <c r="M21" s="23" t="s">
        <v>7</v>
      </c>
    </row>
    <row r="22" spans="1:13" ht="58.5" customHeight="1">
      <c r="A22" s="22"/>
      <c r="B22" s="22"/>
      <c r="C22" s="13" t="s">
        <v>69</v>
      </c>
      <c r="D22" s="12" t="s">
        <v>17</v>
      </c>
      <c r="E22" s="12" t="s">
        <v>2</v>
      </c>
      <c r="F22" s="12" t="s">
        <v>18</v>
      </c>
      <c r="G22" s="12" t="s">
        <v>3</v>
      </c>
      <c r="H22" s="13" t="s">
        <v>71</v>
      </c>
      <c r="I22" s="2" t="s">
        <v>17</v>
      </c>
      <c r="J22" s="2" t="s">
        <v>2</v>
      </c>
      <c r="K22" s="2" t="s">
        <v>18</v>
      </c>
      <c r="L22" s="2" t="s">
        <v>3</v>
      </c>
      <c r="M22" s="23"/>
    </row>
    <row r="23" spans="1:13" ht="23.25" customHeight="1">
      <c r="A23" s="7">
        <v>1</v>
      </c>
      <c r="B23" s="7" t="s">
        <v>74</v>
      </c>
      <c r="C23" s="7">
        <v>2</v>
      </c>
      <c r="D23" s="18">
        <v>27</v>
      </c>
      <c r="E23" s="18">
        <v>38</v>
      </c>
      <c r="F23" s="18">
        <v>13</v>
      </c>
      <c r="G23" s="17">
        <f>F23+E23+D23+C23</f>
        <v>80</v>
      </c>
      <c r="H23" s="7">
        <v>2</v>
      </c>
      <c r="I23" s="7">
        <v>27</v>
      </c>
      <c r="J23" s="7">
        <v>38</v>
      </c>
      <c r="K23" s="7">
        <v>10</v>
      </c>
      <c r="L23" s="3">
        <f>K23+J23+I23+H23</f>
        <v>77</v>
      </c>
      <c r="M23" s="25" t="s">
        <v>19</v>
      </c>
    </row>
    <row r="24" spans="1:13" ht="23.25" customHeight="1">
      <c r="A24" s="7">
        <v>2</v>
      </c>
      <c r="B24" s="14" t="s">
        <v>72</v>
      </c>
      <c r="C24" s="7">
        <v>0</v>
      </c>
      <c r="D24" s="18">
        <v>20</v>
      </c>
      <c r="E24" s="18">
        <v>0</v>
      </c>
      <c r="F24" s="18">
        <v>0</v>
      </c>
      <c r="G24" s="17">
        <f t="shared" ref="G24:G39" si="2">F24+E24+D24+C24</f>
        <v>20</v>
      </c>
      <c r="H24" s="7" t="s">
        <v>21</v>
      </c>
      <c r="I24" s="7">
        <v>20</v>
      </c>
      <c r="J24" s="7">
        <v>0</v>
      </c>
      <c r="K24" s="7">
        <v>0</v>
      </c>
      <c r="L24" s="3">
        <f t="shared" ref="L24:L39" si="3">K24+J24+I24+H24</f>
        <v>20</v>
      </c>
      <c r="M24" s="28"/>
    </row>
    <row r="25" spans="1:13" ht="23.25" customHeight="1">
      <c r="A25" s="7">
        <v>3</v>
      </c>
      <c r="B25" s="7" t="s">
        <v>47</v>
      </c>
      <c r="C25" s="7">
        <v>0</v>
      </c>
      <c r="D25" s="18">
        <v>14</v>
      </c>
      <c r="E25" s="18">
        <v>34</v>
      </c>
      <c r="F25" s="18">
        <v>7</v>
      </c>
      <c r="G25" s="17">
        <f t="shared" si="2"/>
        <v>55</v>
      </c>
      <c r="H25" s="7" t="s">
        <v>21</v>
      </c>
      <c r="I25" s="7">
        <v>14</v>
      </c>
      <c r="J25" s="7">
        <v>34</v>
      </c>
      <c r="K25" s="7">
        <v>5</v>
      </c>
      <c r="L25" s="4">
        <v>53</v>
      </c>
      <c r="M25" s="28"/>
    </row>
    <row r="26" spans="1:13" ht="23.25" customHeight="1">
      <c r="A26" s="7">
        <v>4</v>
      </c>
      <c r="B26" s="7" t="s">
        <v>48</v>
      </c>
      <c r="C26" s="7">
        <v>0</v>
      </c>
      <c r="D26" s="18">
        <v>50</v>
      </c>
      <c r="E26" s="18">
        <v>200</v>
      </c>
      <c r="F26" s="18">
        <v>0</v>
      </c>
      <c r="G26" s="17">
        <f t="shared" si="2"/>
        <v>250</v>
      </c>
      <c r="H26" s="7" t="s">
        <v>21</v>
      </c>
      <c r="I26" s="7">
        <v>50</v>
      </c>
      <c r="J26" s="7">
        <v>103</v>
      </c>
      <c r="K26" s="7">
        <v>0</v>
      </c>
      <c r="L26" s="3">
        <f t="shared" si="3"/>
        <v>153</v>
      </c>
      <c r="M26" s="28"/>
    </row>
    <row r="27" spans="1:13" ht="23.25" customHeight="1">
      <c r="A27" s="7">
        <v>5</v>
      </c>
      <c r="B27" s="7" t="s">
        <v>49</v>
      </c>
      <c r="C27" s="7">
        <v>0</v>
      </c>
      <c r="D27" s="18">
        <v>50</v>
      </c>
      <c r="E27" s="18">
        <v>160</v>
      </c>
      <c r="F27" s="18">
        <v>40</v>
      </c>
      <c r="G27" s="17">
        <f t="shared" si="2"/>
        <v>250</v>
      </c>
      <c r="H27" s="7" t="s">
        <v>21</v>
      </c>
      <c r="I27" s="7">
        <v>50</v>
      </c>
      <c r="J27" s="7">
        <v>94</v>
      </c>
      <c r="K27" s="7">
        <v>9</v>
      </c>
      <c r="L27" s="3">
        <f t="shared" si="3"/>
        <v>153</v>
      </c>
      <c r="M27" s="28"/>
    </row>
    <row r="28" spans="1:13" ht="23.25" customHeight="1">
      <c r="A28" s="7">
        <v>6</v>
      </c>
      <c r="B28" s="7" t="s">
        <v>14</v>
      </c>
      <c r="C28" s="7">
        <v>0</v>
      </c>
      <c r="D28" s="18">
        <v>6</v>
      </c>
      <c r="E28" s="18">
        <v>11</v>
      </c>
      <c r="F28" s="18">
        <v>5</v>
      </c>
      <c r="G28" s="17">
        <f t="shared" si="2"/>
        <v>22</v>
      </c>
      <c r="H28" s="7" t="s">
        <v>21</v>
      </c>
      <c r="I28" s="7">
        <v>6</v>
      </c>
      <c r="J28" s="7">
        <v>11</v>
      </c>
      <c r="K28" s="7">
        <v>3</v>
      </c>
      <c r="L28" s="3">
        <f t="shared" si="3"/>
        <v>20</v>
      </c>
      <c r="M28" s="28"/>
    </row>
    <row r="29" spans="1:13" ht="23.25" customHeight="1">
      <c r="A29" s="7">
        <v>7</v>
      </c>
      <c r="B29" s="7" t="s">
        <v>50</v>
      </c>
      <c r="C29" s="7">
        <v>0</v>
      </c>
      <c r="D29" s="18">
        <v>18</v>
      </c>
      <c r="E29" s="18">
        <v>20</v>
      </c>
      <c r="F29" s="18">
        <v>11</v>
      </c>
      <c r="G29" s="17">
        <f t="shared" si="2"/>
        <v>49</v>
      </c>
      <c r="H29" s="7" t="s">
        <v>21</v>
      </c>
      <c r="I29" s="7">
        <v>18</v>
      </c>
      <c r="J29" s="7">
        <v>20</v>
      </c>
      <c r="K29" s="7">
        <v>4</v>
      </c>
      <c r="L29" s="3">
        <f t="shared" si="3"/>
        <v>42</v>
      </c>
      <c r="M29" s="28"/>
    </row>
    <row r="30" spans="1:13" ht="23.25" customHeight="1">
      <c r="A30" s="7">
        <v>8</v>
      </c>
      <c r="B30" s="7" t="s">
        <v>51</v>
      </c>
      <c r="C30" s="7">
        <v>0</v>
      </c>
      <c r="D30" s="18">
        <v>3</v>
      </c>
      <c r="E30" s="18">
        <v>12</v>
      </c>
      <c r="F30" s="18">
        <v>1</v>
      </c>
      <c r="G30" s="17">
        <f t="shared" si="2"/>
        <v>16</v>
      </c>
      <c r="H30" s="7" t="s">
        <v>21</v>
      </c>
      <c r="I30" s="7">
        <v>3</v>
      </c>
      <c r="J30" s="7">
        <v>12</v>
      </c>
      <c r="K30" s="7">
        <v>1</v>
      </c>
      <c r="L30" s="3">
        <f t="shared" si="3"/>
        <v>16</v>
      </c>
      <c r="M30" s="28"/>
    </row>
    <row r="31" spans="1:13" ht="23.25" customHeight="1">
      <c r="A31" s="7">
        <v>9</v>
      </c>
      <c r="B31" s="7" t="s">
        <v>52</v>
      </c>
      <c r="C31" s="7">
        <v>0</v>
      </c>
      <c r="D31" s="18">
        <v>2</v>
      </c>
      <c r="E31" s="18">
        <v>4</v>
      </c>
      <c r="F31" s="18">
        <v>1</v>
      </c>
      <c r="G31" s="17">
        <f t="shared" si="2"/>
        <v>7</v>
      </c>
      <c r="H31" s="7" t="s">
        <v>21</v>
      </c>
      <c r="I31" s="7">
        <v>2</v>
      </c>
      <c r="J31" s="7">
        <v>4</v>
      </c>
      <c r="K31" s="7">
        <v>1</v>
      </c>
      <c r="L31" s="3">
        <f t="shared" si="3"/>
        <v>7</v>
      </c>
      <c r="M31" s="28"/>
    </row>
    <row r="32" spans="1:13" ht="23.25" customHeight="1">
      <c r="A32" s="7">
        <v>10</v>
      </c>
      <c r="B32" s="7" t="s">
        <v>53</v>
      </c>
      <c r="C32" s="7">
        <v>0</v>
      </c>
      <c r="D32" s="18">
        <v>1</v>
      </c>
      <c r="E32" s="18">
        <v>2</v>
      </c>
      <c r="F32" s="18">
        <v>2</v>
      </c>
      <c r="G32" s="17">
        <f t="shared" si="2"/>
        <v>5</v>
      </c>
      <c r="H32" s="7" t="s">
        <v>21</v>
      </c>
      <c r="I32" s="7">
        <v>1</v>
      </c>
      <c r="J32" s="7">
        <v>2</v>
      </c>
      <c r="K32" s="7">
        <v>2</v>
      </c>
      <c r="L32" s="3">
        <f t="shared" si="3"/>
        <v>5</v>
      </c>
      <c r="M32" s="28"/>
    </row>
    <row r="33" spans="1:13" ht="23.25" customHeight="1">
      <c r="A33" s="7">
        <v>11</v>
      </c>
      <c r="B33" s="7" t="s">
        <v>15</v>
      </c>
      <c r="C33" s="7">
        <v>0</v>
      </c>
      <c r="D33" s="18">
        <v>1</v>
      </c>
      <c r="E33" s="18">
        <v>8</v>
      </c>
      <c r="F33" s="18">
        <v>1</v>
      </c>
      <c r="G33" s="17">
        <f t="shared" si="2"/>
        <v>10</v>
      </c>
      <c r="H33" s="7" t="s">
        <v>21</v>
      </c>
      <c r="I33" s="7">
        <v>1</v>
      </c>
      <c r="J33" s="7">
        <v>8</v>
      </c>
      <c r="K33" s="7">
        <v>1</v>
      </c>
      <c r="L33" s="3">
        <f t="shared" si="3"/>
        <v>10</v>
      </c>
      <c r="M33" s="28"/>
    </row>
    <row r="34" spans="1:13" ht="23.25" customHeight="1">
      <c r="A34" s="7">
        <v>12</v>
      </c>
      <c r="B34" s="7" t="s">
        <v>54</v>
      </c>
      <c r="C34" s="7">
        <v>150</v>
      </c>
      <c r="D34" s="18">
        <v>0</v>
      </c>
      <c r="E34" s="18">
        <v>0</v>
      </c>
      <c r="F34" s="18">
        <v>0</v>
      </c>
      <c r="G34" s="17">
        <f t="shared" si="2"/>
        <v>150</v>
      </c>
      <c r="H34" s="7">
        <v>150</v>
      </c>
      <c r="I34" s="7">
        <v>0</v>
      </c>
      <c r="J34" s="7">
        <v>0</v>
      </c>
      <c r="K34" s="7">
        <v>0</v>
      </c>
      <c r="L34" s="3">
        <f t="shared" si="3"/>
        <v>150</v>
      </c>
      <c r="M34" s="28"/>
    </row>
    <row r="35" spans="1:13" ht="23.25" customHeight="1">
      <c r="A35" s="7">
        <v>13</v>
      </c>
      <c r="B35" s="7" t="s">
        <v>55</v>
      </c>
      <c r="C35" s="7">
        <v>0</v>
      </c>
      <c r="D35" s="18">
        <v>1</v>
      </c>
      <c r="E35" s="18">
        <v>4</v>
      </c>
      <c r="F35" s="18">
        <v>0</v>
      </c>
      <c r="G35" s="17">
        <f t="shared" si="2"/>
        <v>5</v>
      </c>
      <c r="H35" s="7" t="s">
        <v>21</v>
      </c>
      <c r="I35" s="7">
        <v>1</v>
      </c>
      <c r="J35" s="7">
        <v>4</v>
      </c>
      <c r="K35" s="7">
        <v>0</v>
      </c>
      <c r="L35" s="3">
        <f t="shared" si="3"/>
        <v>5</v>
      </c>
      <c r="M35" s="28"/>
    </row>
    <row r="36" spans="1:13" ht="23.25" customHeight="1">
      <c r="A36" s="7">
        <v>14</v>
      </c>
      <c r="B36" s="7" t="s">
        <v>56</v>
      </c>
      <c r="C36" s="7">
        <v>0</v>
      </c>
      <c r="D36" s="18">
        <v>10</v>
      </c>
      <c r="E36" s="18">
        <v>14</v>
      </c>
      <c r="F36" s="18">
        <v>1</v>
      </c>
      <c r="G36" s="17">
        <f t="shared" si="2"/>
        <v>25</v>
      </c>
      <c r="H36" s="7" t="s">
        <v>21</v>
      </c>
      <c r="I36" s="7">
        <v>10</v>
      </c>
      <c r="J36" s="7">
        <v>14</v>
      </c>
      <c r="K36" s="7">
        <v>1</v>
      </c>
      <c r="L36" s="3">
        <f t="shared" si="3"/>
        <v>25</v>
      </c>
      <c r="M36" s="28"/>
    </row>
    <row r="37" spans="1:13" ht="23.25" customHeight="1">
      <c r="A37" s="7">
        <v>15</v>
      </c>
      <c r="B37" s="7" t="s">
        <v>57</v>
      </c>
      <c r="C37" s="7">
        <v>0</v>
      </c>
      <c r="D37" s="18">
        <v>4</v>
      </c>
      <c r="E37" s="18">
        <v>8</v>
      </c>
      <c r="F37" s="18">
        <v>2</v>
      </c>
      <c r="G37" s="17">
        <f t="shared" si="2"/>
        <v>14</v>
      </c>
      <c r="H37" s="7" t="s">
        <v>21</v>
      </c>
      <c r="I37" s="7">
        <v>4</v>
      </c>
      <c r="J37" s="7">
        <v>8</v>
      </c>
      <c r="K37" s="7">
        <v>1</v>
      </c>
      <c r="L37" s="3">
        <f t="shared" si="3"/>
        <v>13</v>
      </c>
      <c r="M37" s="28"/>
    </row>
    <row r="38" spans="1:13" ht="23.25" customHeight="1">
      <c r="A38" s="7">
        <v>16</v>
      </c>
      <c r="B38" s="7" t="s">
        <v>16</v>
      </c>
      <c r="C38" s="7">
        <v>0</v>
      </c>
      <c r="D38" s="18">
        <v>6</v>
      </c>
      <c r="E38" s="18">
        <v>8</v>
      </c>
      <c r="F38" s="18">
        <v>0</v>
      </c>
      <c r="G38" s="17">
        <f t="shared" si="2"/>
        <v>14</v>
      </c>
      <c r="H38" s="7" t="s">
        <v>21</v>
      </c>
      <c r="I38" s="7">
        <v>6</v>
      </c>
      <c r="J38" s="7">
        <v>8</v>
      </c>
      <c r="K38" s="7">
        <v>0</v>
      </c>
      <c r="L38" s="3">
        <f t="shared" si="3"/>
        <v>14</v>
      </c>
      <c r="M38" s="28"/>
    </row>
    <row r="39" spans="1:13" ht="23.25" customHeight="1">
      <c r="A39" s="7">
        <v>17</v>
      </c>
      <c r="B39" s="7" t="s">
        <v>58</v>
      </c>
      <c r="C39" s="7">
        <v>7</v>
      </c>
      <c r="D39" s="18">
        <v>1</v>
      </c>
      <c r="E39" s="18">
        <v>1</v>
      </c>
      <c r="F39" s="18">
        <v>0</v>
      </c>
      <c r="G39" s="17">
        <f t="shared" si="2"/>
        <v>9</v>
      </c>
      <c r="H39" s="7">
        <v>7</v>
      </c>
      <c r="I39" s="7">
        <v>1</v>
      </c>
      <c r="J39" s="7">
        <v>1</v>
      </c>
      <c r="K39" s="7">
        <v>0</v>
      </c>
      <c r="L39" s="3">
        <f t="shared" si="3"/>
        <v>9</v>
      </c>
      <c r="M39" s="28"/>
    </row>
    <row r="40" spans="1:13" ht="23.25" customHeight="1">
      <c r="A40" s="20" t="s">
        <v>13</v>
      </c>
      <c r="B40" s="21"/>
      <c r="C40" s="8">
        <f t="shared" ref="C40:H40" si="4">SUM(C23:C39)</f>
        <v>159</v>
      </c>
      <c r="D40" s="8">
        <f t="shared" si="4"/>
        <v>214</v>
      </c>
      <c r="E40" s="8">
        <f t="shared" si="4"/>
        <v>524</v>
      </c>
      <c r="F40" s="8">
        <f t="shared" si="4"/>
        <v>84</v>
      </c>
      <c r="G40" s="8">
        <f t="shared" si="4"/>
        <v>981</v>
      </c>
      <c r="H40" s="8">
        <f t="shared" si="4"/>
        <v>159</v>
      </c>
      <c r="I40" s="8">
        <f t="shared" ref="I40:J40" si="5">SUM(I23:I39)</f>
        <v>214</v>
      </c>
      <c r="J40" s="8">
        <f t="shared" si="5"/>
        <v>361</v>
      </c>
      <c r="K40" s="2">
        <f>SUM(K23:K39)</f>
        <v>38</v>
      </c>
      <c r="L40" s="3">
        <f>SUM(L23:L39)</f>
        <v>772</v>
      </c>
      <c r="M40" s="29"/>
    </row>
    <row r="41" spans="1:13" ht="24" customHeight="1">
      <c r="A41" s="30" t="s">
        <v>23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</row>
    <row r="42" spans="1:13" ht="24" customHeight="1">
      <c r="A42" s="22" t="s">
        <v>9</v>
      </c>
      <c r="B42" s="22" t="s">
        <v>10</v>
      </c>
      <c r="C42" s="20" t="s">
        <v>70</v>
      </c>
      <c r="D42" s="24"/>
      <c r="E42" s="24"/>
      <c r="F42" s="24"/>
      <c r="G42" s="21"/>
      <c r="H42" s="20" t="s">
        <v>1</v>
      </c>
      <c r="I42" s="24"/>
      <c r="J42" s="24"/>
      <c r="K42" s="24"/>
      <c r="L42" s="21"/>
      <c r="M42" s="23" t="s">
        <v>7</v>
      </c>
    </row>
    <row r="43" spans="1:13" ht="58.5" customHeight="1">
      <c r="A43" s="22"/>
      <c r="B43" s="22"/>
      <c r="C43" s="13" t="s">
        <v>69</v>
      </c>
      <c r="D43" s="12" t="s">
        <v>17</v>
      </c>
      <c r="E43" s="12" t="s">
        <v>2</v>
      </c>
      <c r="F43" s="12" t="s">
        <v>18</v>
      </c>
      <c r="G43" s="12" t="s">
        <v>3</v>
      </c>
      <c r="H43" s="13" t="s">
        <v>69</v>
      </c>
      <c r="I43" s="11" t="s">
        <v>17</v>
      </c>
      <c r="J43" s="10" t="s">
        <v>68</v>
      </c>
      <c r="K43" s="2" t="s">
        <v>18</v>
      </c>
      <c r="L43" s="2" t="s">
        <v>3</v>
      </c>
      <c r="M43" s="23"/>
    </row>
    <row r="44" spans="1:13" ht="24" customHeight="1">
      <c r="A44" s="7">
        <v>1</v>
      </c>
      <c r="B44" s="14" t="s">
        <v>24</v>
      </c>
      <c r="C44" s="7">
        <v>0</v>
      </c>
      <c r="D44" s="19">
        <v>11</v>
      </c>
      <c r="E44" s="19">
        <v>7</v>
      </c>
      <c r="F44" s="19">
        <v>1</v>
      </c>
      <c r="G44" s="7">
        <f>F44+E44+D44+C44</f>
        <v>19</v>
      </c>
      <c r="H44" s="7" t="s">
        <v>21</v>
      </c>
      <c r="I44" s="7">
        <v>11</v>
      </c>
      <c r="J44" s="7">
        <v>7</v>
      </c>
      <c r="K44" s="7">
        <v>1</v>
      </c>
      <c r="L44" s="5">
        <f>K44+J44+I44+H44</f>
        <v>19</v>
      </c>
      <c r="M44" s="25" t="s">
        <v>20</v>
      </c>
    </row>
    <row r="45" spans="1:13" ht="24" customHeight="1">
      <c r="A45" s="7">
        <v>2</v>
      </c>
      <c r="B45" s="7" t="s">
        <v>29</v>
      </c>
      <c r="C45" s="7">
        <v>3</v>
      </c>
      <c r="D45" s="19">
        <v>0</v>
      </c>
      <c r="E45" s="19">
        <v>0</v>
      </c>
      <c r="F45" s="19">
        <v>0</v>
      </c>
      <c r="G45" s="7">
        <f t="shared" ref="G45:G67" si="6">F45+E45+D45+C45</f>
        <v>3</v>
      </c>
      <c r="H45" s="7">
        <v>3</v>
      </c>
      <c r="I45" s="7">
        <v>0</v>
      </c>
      <c r="J45" s="7">
        <v>0</v>
      </c>
      <c r="K45" s="7">
        <v>0</v>
      </c>
      <c r="L45" s="5">
        <f t="shared" ref="L45:L66" si="7">K45+J45+I45+H45</f>
        <v>3</v>
      </c>
      <c r="M45" s="26"/>
    </row>
    <row r="46" spans="1:13" ht="24" customHeight="1">
      <c r="A46" s="7">
        <v>3</v>
      </c>
      <c r="B46" s="7" t="s">
        <v>30</v>
      </c>
      <c r="C46" s="7">
        <v>2</v>
      </c>
      <c r="D46" s="19">
        <v>3</v>
      </c>
      <c r="E46" s="19">
        <v>10</v>
      </c>
      <c r="F46" s="19">
        <v>5</v>
      </c>
      <c r="G46" s="7">
        <f t="shared" si="6"/>
        <v>20</v>
      </c>
      <c r="H46" s="7">
        <v>2</v>
      </c>
      <c r="I46" s="7">
        <v>3</v>
      </c>
      <c r="J46" s="7">
        <v>10</v>
      </c>
      <c r="K46" s="7">
        <v>3</v>
      </c>
      <c r="L46" s="5">
        <f t="shared" si="7"/>
        <v>18</v>
      </c>
      <c r="M46" s="26"/>
    </row>
    <row r="47" spans="1:13" ht="24" customHeight="1">
      <c r="A47" s="7">
        <v>4</v>
      </c>
      <c r="B47" s="7" t="s">
        <v>31</v>
      </c>
      <c r="C47" s="7">
        <v>0</v>
      </c>
      <c r="D47" s="19">
        <v>8</v>
      </c>
      <c r="E47" s="19">
        <v>39</v>
      </c>
      <c r="F47" s="19">
        <v>12</v>
      </c>
      <c r="G47" s="7">
        <f t="shared" si="6"/>
        <v>59</v>
      </c>
      <c r="H47" s="7" t="s">
        <v>21</v>
      </c>
      <c r="I47" s="7">
        <v>8</v>
      </c>
      <c r="J47" s="7">
        <v>39</v>
      </c>
      <c r="K47" s="7">
        <v>4</v>
      </c>
      <c r="L47" s="5">
        <f t="shared" si="7"/>
        <v>51</v>
      </c>
      <c r="M47" s="26"/>
    </row>
    <row r="48" spans="1:13" ht="24" customHeight="1">
      <c r="A48" s="7">
        <v>5</v>
      </c>
      <c r="B48" s="7" t="s">
        <v>32</v>
      </c>
      <c r="C48" s="7">
        <v>0</v>
      </c>
      <c r="D48" s="19">
        <v>2</v>
      </c>
      <c r="E48" s="19">
        <v>18</v>
      </c>
      <c r="F48" s="19">
        <v>6</v>
      </c>
      <c r="G48" s="7">
        <f t="shared" si="6"/>
        <v>26</v>
      </c>
      <c r="H48" s="7" t="s">
        <v>21</v>
      </c>
      <c r="I48" s="7">
        <v>2</v>
      </c>
      <c r="J48" s="7">
        <v>18</v>
      </c>
      <c r="K48" s="7">
        <v>2</v>
      </c>
      <c r="L48" s="5">
        <f t="shared" si="7"/>
        <v>22</v>
      </c>
      <c r="M48" s="26"/>
    </row>
    <row r="49" spans="1:13" ht="24" customHeight="1">
      <c r="A49" s="7">
        <v>6</v>
      </c>
      <c r="B49" s="7" t="s">
        <v>25</v>
      </c>
      <c r="C49" s="7">
        <v>0</v>
      </c>
      <c r="D49" s="19">
        <v>0</v>
      </c>
      <c r="E49" s="19">
        <v>4</v>
      </c>
      <c r="F49" s="19">
        <v>1</v>
      </c>
      <c r="G49" s="7">
        <f t="shared" si="6"/>
        <v>5</v>
      </c>
      <c r="H49" s="7" t="s">
        <v>21</v>
      </c>
      <c r="I49" s="7">
        <v>0</v>
      </c>
      <c r="J49" s="7">
        <v>4</v>
      </c>
      <c r="K49" s="7">
        <v>1</v>
      </c>
      <c r="L49" s="5">
        <f t="shared" si="7"/>
        <v>5</v>
      </c>
      <c r="M49" s="26"/>
    </row>
    <row r="50" spans="1:13" ht="24" customHeight="1">
      <c r="A50" s="7">
        <v>7</v>
      </c>
      <c r="B50" s="7" t="s">
        <v>33</v>
      </c>
      <c r="C50" s="7">
        <v>1</v>
      </c>
      <c r="D50" s="19">
        <v>2</v>
      </c>
      <c r="E50" s="19">
        <v>0</v>
      </c>
      <c r="F50" s="19">
        <v>2</v>
      </c>
      <c r="G50" s="7">
        <f t="shared" si="6"/>
        <v>5</v>
      </c>
      <c r="H50" s="7">
        <v>1</v>
      </c>
      <c r="I50" s="7">
        <v>2</v>
      </c>
      <c r="J50" s="7">
        <v>0</v>
      </c>
      <c r="K50" s="7">
        <v>1</v>
      </c>
      <c r="L50" s="5">
        <f t="shared" si="7"/>
        <v>4</v>
      </c>
      <c r="M50" s="26"/>
    </row>
    <row r="51" spans="1:13" ht="24" customHeight="1">
      <c r="A51" s="7">
        <v>8</v>
      </c>
      <c r="B51" s="7" t="s">
        <v>34</v>
      </c>
      <c r="C51" s="7">
        <v>0</v>
      </c>
      <c r="D51" s="19">
        <v>0</v>
      </c>
      <c r="E51" s="19">
        <v>0</v>
      </c>
      <c r="F51" s="19">
        <v>0</v>
      </c>
      <c r="G51" s="7">
        <f t="shared" si="6"/>
        <v>0</v>
      </c>
      <c r="H51" s="7" t="s">
        <v>21</v>
      </c>
      <c r="I51" s="7">
        <v>0</v>
      </c>
      <c r="J51" s="7">
        <v>0</v>
      </c>
      <c r="K51" s="7">
        <v>0</v>
      </c>
      <c r="L51" s="5">
        <f t="shared" si="7"/>
        <v>0</v>
      </c>
      <c r="M51" s="26"/>
    </row>
    <row r="52" spans="1:13" ht="24" customHeight="1">
      <c r="A52" s="7">
        <v>9</v>
      </c>
      <c r="B52" s="7" t="s">
        <v>35</v>
      </c>
      <c r="C52" s="7">
        <v>7</v>
      </c>
      <c r="D52" s="19">
        <v>5</v>
      </c>
      <c r="E52" s="19">
        <v>53</v>
      </c>
      <c r="F52" s="19">
        <v>34</v>
      </c>
      <c r="G52" s="7">
        <f t="shared" si="6"/>
        <v>99</v>
      </c>
      <c r="H52" s="7">
        <v>7</v>
      </c>
      <c r="I52" s="7">
        <v>5</v>
      </c>
      <c r="J52" s="7">
        <v>53</v>
      </c>
      <c r="K52" s="7">
        <v>4</v>
      </c>
      <c r="L52" s="5">
        <f t="shared" si="7"/>
        <v>69</v>
      </c>
      <c r="M52" s="26"/>
    </row>
    <row r="53" spans="1:13" ht="24" customHeight="1">
      <c r="A53" s="7">
        <v>10</v>
      </c>
      <c r="B53" s="7" t="s">
        <v>36</v>
      </c>
      <c r="C53" s="7">
        <v>6</v>
      </c>
      <c r="D53" s="19">
        <v>0</v>
      </c>
      <c r="E53" s="19">
        <v>0</v>
      </c>
      <c r="F53" s="19">
        <v>0</v>
      </c>
      <c r="G53" s="7">
        <f t="shared" si="6"/>
        <v>6</v>
      </c>
      <c r="H53" s="7">
        <v>6</v>
      </c>
      <c r="I53" s="7">
        <v>0</v>
      </c>
      <c r="J53" s="7">
        <v>0</v>
      </c>
      <c r="K53" s="7">
        <v>0</v>
      </c>
      <c r="L53" s="5">
        <f t="shared" si="7"/>
        <v>6</v>
      </c>
      <c r="M53" s="26"/>
    </row>
    <row r="54" spans="1:13" ht="24" customHeight="1">
      <c r="A54" s="7">
        <v>11</v>
      </c>
      <c r="B54" s="14" t="s">
        <v>26</v>
      </c>
      <c r="C54" s="7">
        <v>0</v>
      </c>
      <c r="D54" s="19">
        <v>3</v>
      </c>
      <c r="E54" s="19">
        <v>19</v>
      </c>
      <c r="F54" s="19">
        <v>0</v>
      </c>
      <c r="G54" s="7">
        <f t="shared" si="6"/>
        <v>22</v>
      </c>
      <c r="H54" s="7" t="s">
        <v>21</v>
      </c>
      <c r="I54" s="7">
        <v>3</v>
      </c>
      <c r="J54" s="7">
        <v>19</v>
      </c>
      <c r="K54" s="7">
        <v>0</v>
      </c>
      <c r="L54" s="5">
        <f t="shared" si="7"/>
        <v>22</v>
      </c>
      <c r="M54" s="26"/>
    </row>
    <row r="55" spans="1:13" ht="24" customHeight="1">
      <c r="A55" s="7">
        <v>12</v>
      </c>
      <c r="B55" s="7" t="s">
        <v>37</v>
      </c>
      <c r="C55" s="7">
        <v>0</v>
      </c>
      <c r="D55" s="19">
        <v>2</v>
      </c>
      <c r="E55" s="19">
        <v>1</v>
      </c>
      <c r="F55" s="19">
        <v>0</v>
      </c>
      <c r="G55" s="7">
        <f t="shared" si="6"/>
        <v>3</v>
      </c>
      <c r="H55" s="7" t="s">
        <v>21</v>
      </c>
      <c r="I55" s="7">
        <v>2</v>
      </c>
      <c r="J55" s="7">
        <v>1</v>
      </c>
      <c r="K55" s="7">
        <v>0</v>
      </c>
      <c r="L55" s="5">
        <f t="shared" si="7"/>
        <v>3</v>
      </c>
      <c r="M55" s="26"/>
    </row>
    <row r="56" spans="1:13" ht="24" customHeight="1">
      <c r="A56" s="7">
        <v>13</v>
      </c>
      <c r="B56" s="7" t="s">
        <v>38</v>
      </c>
      <c r="C56" s="7">
        <v>0</v>
      </c>
      <c r="D56" s="19">
        <v>0</v>
      </c>
      <c r="E56" s="19">
        <v>3</v>
      </c>
      <c r="F56" s="19">
        <v>0</v>
      </c>
      <c r="G56" s="7">
        <f t="shared" si="6"/>
        <v>3</v>
      </c>
      <c r="H56" s="7" t="s">
        <v>21</v>
      </c>
      <c r="I56" s="7">
        <v>0</v>
      </c>
      <c r="J56" s="7">
        <v>3</v>
      </c>
      <c r="K56" s="7">
        <v>0</v>
      </c>
      <c r="L56" s="5">
        <f t="shared" si="7"/>
        <v>3</v>
      </c>
      <c r="M56" s="26"/>
    </row>
    <row r="57" spans="1:13" ht="24" customHeight="1">
      <c r="A57" s="7">
        <v>14</v>
      </c>
      <c r="B57" s="7" t="s">
        <v>39</v>
      </c>
      <c r="C57" s="7">
        <v>0</v>
      </c>
      <c r="D57" s="19">
        <v>0</v>
      </c>
      <c r="E57" s="19">
        <v>0</v>
      </c>
      <c r="F57" s="19">
        <v>0</v>
      </c>
      <c r="G57" s="7">
        <f t="shared" si="6"/>
        <v>0</v>
      </c>
      <c r="H57" s="7" t="s">
        <v>21</v>
      </c>
      <c r="I57" s="7">
        <v>0</v>
      </c>
      <c r="J57" s="7">
        <v>0</v>
      </c>
      <c r="K57" s="7">
        <v>0</v>
      </c>
      <c r="L57" s="5">
        <f t="shared" si="7"/>
        <v>0</v>
      </c>
      <c r="M57" s="26"/>
    </row>
    <row r="58" spans="1:13" ht="24" customHeight="1">
      <c r="A58" s="7">
        <v>15</v>
      </c>
      <c r="B58" s="7" t="s">
        <v>40</v>
      </c>
      <c r="C58" s="7">
        <v>0</v>
      </c>
      <c r="D58" s="19">
        <v>0</v>
      </c>
      <c r="E58" s="19">
        <v>1</v>
      </c>
      <c r="F58" s="19">
        <v>0</v>
      </c>
      <c r="G58" s="7">
        <f t="shared" si="6"/>
        <v>1</v>
      </c>
      <c r="H58" s="7" t="s">
        <v>21</v>
      </c>
      <c r="I58" s="7">
        <v>0</v>
      </c>
      <c r="J58" s="7">
        <v>1</v>
      </c>
      <c r="K58" s="7">
        <v>0</v>
      </c>
      <c r="L58" s="5">
        <f t="shared" si="7"/>
        <v>1</v>
      </c>
      <c r="M58" s="26"/>
    </row>
    <row r="59" spans="1:13" ht="24" customHeight="1">
      <c r="A59" s="7">
        <v>16</v>
      </c>
      <c r="B59" s="7" t="s">
        <v>27</v>
      </c>
      <c r="C59" s="7">
        <v>0</v>
      </c>
      <c r="D59" s="19">
        <v>3</v>
      </c>
      <c r="E59" s="19">
        <v>4</v>
      </c>
      <c r="F59" s="19">
        <v>0</v>
      </c>
      <c r="G59" s="7">
        <f t="shared" si="6"/>
        <v>7</v>
      </c>
      <c r="H59" s="7" t="s">
        <v>21</v>
      </c>
      <c r="I59" s="7">
        <v>3</v>
      </c>
      <c r="J59" s="7">
        <v>4</v>
      </c>
      <c r="K59" s="7">
        <v>0</v>
      </c>
      <c r="L59" s="5">
        <f t="shared" si="7"/>
        <v>7</v>
      </c>
      <c r="M59" s="26"/>
    </row>
    <row r="60" spans="1:13" ht="24" customHeight="1">
      <c r="A60" s="7">
        <v>17</v>
      </c>
      <c r="B60" s="7" t="s">
        <v>41</v>
      </c>
      <c r="C60" s="7">
        <v>0</v>
      </c>
      <c r="D60" s="19">
        <v>3</v>
      </c>
      <c r="E60" s="19">
        <v>6</v>
      </c>
      <c r="F60" s="19">
        <v>1</v>
      </c>
      <c r="G60" s="7">
        <f t="shared" si="6"/>
        <v>10</v>
      </c>
      <c r="H60" s="7" t="s">
        <v>21</v>
      </c>
      <c r="I60" s="7">
        <v>3</v>
      </c>
      <c r="J60" s="7">
        <v>6</v>
      </c>
      <c r="K60" s="7">
        <v>0</v>
      </c>
      <c r="L60" s="5">
        <f t="shared" si="7"/>
        <v>9</v>
      </c>
      <c r="M60" s="26"/>
    </row>
    <row r="61" spans="1:13" ht="24" customHeight="1">
      <c r="A61" s="7">
        <v>18</v>
      </c>
      <c r="B61" s="7" t="s">
        <v>42</v>
      </c>
      <c r="C61" s="7">
        <v>0</v>
      </c>
      <c r="D61" s="19">
        <v>1</v>
      </c>
      <c r="E61" s="19">
        <v>7</v>
      </c>
      <c r="F61" s="19">
        <v>0</v>
      </c>
      <c r="G61" s="7">
        <f t="shared" si="6"/>
        <v>8</v>
      </c>
      <c r="H61" s="7" t="s">
        <v>21</v>
      </c>
      <c r="I61" s="7">
        <v>1</v>
      </c>
      <c r="J61" s="7">
        <v>7</v>
      </c>
      <c r="K61" s="7">
        <v>0</v>
      </c>
      <c r="L61" s="5">
        <f t="shared" si="7"/>
        <v>8</v>
      </c>
      <c r="M61" s="26"/>
    </row>
    <row r="62" spans="1:13" ht="24" customHeight="1">
      <c r="A62" s="7">
        <v>19</v>
      </c>
      <c r="B62" s="7" t="s">
        <v>43</v>
      </c>
      <c r="C62" s="7">
        <v>0</v>
      </c>
      <c r="D62" s="19">
        <v>5</v>
      </c>
      <c r="E62" s="19">
        <v>3</v>
      </c>
      <c r="F62" s="19">
        <v>2</v>
      </c>
      <c r="G62" s="7">
        <f t="shared" si="6"/>
        <v>10</v>
      </c>
      <c r="H62" s="7" t="s">
        <v>21</v>
      </c>
      <c r="I62" s="7">
        <v>5</v>
      </c>
      <c r="J62" s="7">
        <v>3</v>
      </c>
      <c r="K62" s="7">
        <v>0</v>
      </c>
      <c r="L62" s="5">
        <f t="shared" si="7"/>
        <v>8</v>
      </c>
      <c r="M62" s="26"/>
    </row>
    <row r="63" spans="1:13" ht="24" customHeight="1">
      <c r="A63" s="7">
        <v>20</v>
      </c>
      <c r="B63" s="7" t="s">
        <v>44</v>
      </c>
      <c r="C63" s="7">
        <v>0</v>
      </c>
      <c r="D63" s="19">
        <v>0</v>
      </c>
      <c r="E63" s="19">
        <v>2</v>
      </c>
      <c r="F63" s="19">
        <v>0</v>
      </c>
      <c r="G63" s="7">
        <f t="shared" si="6"/>
        <v>2</v>
      </c>
      <c r="H63" s="7" t="s">
        <v>21</v>
      </c>
      <c r="I63" s="7">
        <v>0</v>
      </c>
      <c r="J63" s="7">
        <v>2</v>
      </c>
      <c r="K63" s="7">
        <v>0</v>
      </c>
      <c r="L63" s="5">
        <f t="shared" si="7"/>
        <v>2</v>
      </c>
      <c r="M63" s="26"/>
    </row>
    <row r="64" spans="1:13" ht="24" customHeight="1">
      <c r="A64" s="7">
        <v>21</v>
      </c>
      <c r="B64" s="7" t="s">
        <v>28</v>
      </c>
      <c r="C64" s="7">
        <v>2</v>
      </c>
      <c r="D64" s="1">
        <v>0</v>
      </c>
      <c r="E64" s="1">
        <v>2</v>
      </c>
      <c r="F64" s="1">
        <v>0</v>
      </c>
      <c r="G64" s="7">
        <f t="shared" si="6"/>
        <v>4</v>
      </c>
      <c r="H64" s="7">
        <v>2</v>
      </c>
      <c r="I64" s="7">
        <v>0</v>
      </c>
      <c r="J64" s="7">
        <v>2</v>
      </c>
      <c r="K64" s="7">
        <v>0</v>
      </c>
      <c r="L64" s="5">
        <f t="shared" si="7"/>
        <v>4</v>
      </c>
      <c r="M64" s="26"/>
    </row>
    <row r="65" spans="1:13" ht="24" customHeight="1">
      <c r="A65" s="7">
        <v>22</v>
      </c>
      <c r="B65" s="7" t="s">
        <v>45</v>
      </c>
      <c r="C65" s="7">
        <v>0</v>
      </c>
      <c r="D65" s="19">
        <v>0</v>
      </c>
      <c r="E65" s="19">
        <v>0</v>
      </c>
      <c r="F65" s="19">
        <v>0</v>
      </c>
      <c r="G65" s="7">
        <f t="shared" si="6"/>
        <v>0</v>
      </c>
      <c r="H65" s="7" t="s">
        <v>21</v>
      </c>
      <c r="I65" s="7">
        <v>0</v>
      </c>
      <c r="J65" s="7">
        <v>0</v>
      </c>
      <c r="K65" s="7">
        <v>0</v>
      </c>
      <c r="L65" s="5">
        <f t="shared" si="7"/>
        <v>0</v>
      </c>
      <c r="M65" s="26"/>
    </row>
    <row r="66" spans="1:13" ht="24" customHeight="1">
      <c r="A66" s="7">
        <v>23</v>
      </c>
      <c r="B66" s="7" t="s">
        <v>46</v>
      </c>
      <c r="C66" s="7">
        <v>1</v>
      </c>
      <c r="D66" s="19">
        <v>0</v>
      </c>
      <c r="E66" s="19">
        <v>0</v>
      </c>
      <c r="F66" s="19">
        <v>0</v>
      </c>
      <c r="G66" s="7">
        <f t="shared" si="6"/>
        <v>1</v>
      </c>
      <c r="H66" s="7">
        <v>1</v>
      </c>
      <c r="I66" s="7">
        <v>0</v>
      </c>
      <c r="J66" s="7">
        <v>0</v>
      </c>
      <c r="K66" s="7">
        <v>0</v>
      </c>
      <c r="L66" s="5">
        <f t="shared" si="7"/>
        <v>1</v>
      </c>
      <c r="M66" s="26"/>
    </row>
    <row r="67" spans="1:13" ht="24" customHeight="1">
      <c r="A67" s="20" t="s">
        <v>22</v>
      </c>
      <c r="B67" s="21"/>
      <c r="C67" s="6">
        <f>SUM(C44:C66)</f>
        <v>22</v>
      </c>
      <c r="D67" s="6">
        <f>SUM(D44:D66)</f>
        <v>48</v>
      </c>
      <c r="E67" s="6">
        <f>SUM(E44:E66)</f>
        <v>179</v>
      </c>
      <c r="F67" s="6">
        <f>SUM(F44:F66)</f>
        <v>64</v>
      </c>
      <c r="G67" s="6">
        <f t="shared" si="6"/>
        <v>313</v>
      </c>
      <c r="H67" s="6">
        <f>SUM(H45:H66)</f>
        <v>22</v>
      </c>
      <c r="I67" s="6">
        <f>SUM(I44:I66)</f>
        <v>48</v>
      </c>
      <c r="J67" s="6">
        <f>SUM(J44:J66)</f>
        <v>179</v>
      </c>
      <c r="K67" s="6">
        <f>SUM(K44:K66)</f>
        <v>16</v>
      </c>
      <c r="L67" s="5">
        <f>SUM(H67:K67)</f>
        <v>265</v>
      </c>
      <c r="M67" s="27"/>
    </row>
  </sheetData>
  <mergeCells count="26">
    <mergeCell ref="B42:B43"/>
    <mergeCell ref="A1:M1"/>
    <mergeCell ref="A2:M2"/>
    <mergeCell ref="A3:M3"/>
    <mergeCell ref="M6:M18"/>
    <mergeCell ref="A20:M20"/>
    <mergeCell ref="A19:B19"/>
    <mergeCell ref="C4:G4"/>
    <mergeCell ref="C21:G21"/>
    <mergeCell ref="C42:G42"/>
    <mergeCell ref="A67:B67"/>
    <mergeCell ref="A4:A5"/>
    <mergeCell ref="B4:B5"/>
    <mergeCell ref="M4:M5"/>
    <mergeCell ref="H4:L4"/>
    <mergeCell ref="H42:L42"/>
    <mergeCell ref="M42:M43"/>
    <mergeCell ref="M44:M67"/>
    <mergeCell ref="A21:A22"/>
    <mergeCell ref="B21:B22"/>
    <mergeCell ref="H21:L21"/>
    <mergeCell ref="M21:M22"/>
    <mergeCell ref="M23:M40"/>
    <mergeCell ref="A40:B40"/>
    <mergeCell ref="A41:M41"/>
    <mergeCell ref="A42:A43"/>
  </mergeCells>
  <phoneticPr fontId="20" type="noConversion"/>
  <printOptions horizontalCentered="1"/>
  <pageMargins left="0.74803149606299213" right="0.74803149606299213" top="0.31496062992125984" bottom="0.51181102362204722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陈小媚</dc:creator>
  <cp:lastModifiedBy>朱舒娴</cp:lastModifiedBy>
  <cp:lastPrinted>2016-12-16T01:50:24Z</cp:lastPrinted>
  <dcterms:created xsi:type="dcterms:W3CDTF">2016-05-03T02:42:00Z</dcterms:created>
  <dcterms:modified xsi:type="dcterms:W3CDTF">2016-12-19T08:41:35Z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