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1600" windowHeight="954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H21" i="1"/>
  <c r="L21"/>
  <c r="L26"/>
  <c r="L27"/>
  <c r="L28"/>
  <c r="L29"/>
  <c r="L30"/>
  <c r="L31"/>
  <c r="L32"/>
  <c r="L33"/>
  <c r="L34"/>
  <c r="L35"/>
  <c r="L36"/>
  <c r="L25"/>
  <c r="G26"/>
  <c r="G27"/>
  <c r="G28"/>
  <c r="G29"/>
  <c r="G30"/>
  <c r="G31"/>
  <c r="G32"/>
  <c r="G33"/>
  <c r="G34"/>
  <c r="G35"/>
  <c r="G36"/>
  <c r="G25"/>
  <c r="L19"/>
  <c r="L20"/>
  <c r="L18"/>
  <c r="G19"/>
  <c r="G20"/>
  <c r="G18"/>
  <c r="G7"/>
  <c r="G8"/>
  <c r="G9"/>
  <c r="G10"/>
  <c r="G11"/>
  <c r="G12"/>
  <c r="G13"/>
  <c r="G6"/>
  <c r="F37"/>
  <c r="E37"/>
  <c r="D37"/>
  <c r="C37"/>
  <c r="F21"/>
  <c r="E21"/>
  <c r="D21"/>
  <c r="C21"/>
  <c r="F14"/>
  <c r="E14"/>
  <c r="D14"/>
  <c r="C14"/>
  <c r="K37"/>
  <c r="J37"/>
  <c r="I37"/>
  <c r="H37"/>
  <c r="K21"/>
  <c r="J21"/>
  <c r="I21"/>
  <c r="K14"/>
  <c r="J14"/>
  <c r="I14"/>
  <c r="L7"/>
  <c r="L8"/>
  <c r="L9"/>
  <c r="L10"/>
  <c r="L11"/>
  <c r="L12"/>
  <c r="L13"/>
  <c r="L6"/>
  <c r="G37"/>
  <c r="G21"/>
  <c r="G14"/>
  <c r="L37"/>
  <c r="L14"/>
</calcChain>
</file>

<file path=xl/sharedStrings.xml><?xml version="1.0" encoding="utf-8"?>
<sst xmlns="http://schemas.openxmlformats.org/spreadsheetml/2006/main" count="79" uniqueCount="42">
  <si>
    <t>拟分配房源（套）</t>
  </si>
  <si>
    <t>两房</t>
  </si>
  <si>
    <t>小计</t>
  </si>
  <si>
    <t>Ⅰ类企(事)业单位8家</t>
    <phoneticPr fontId="20" type="noConversion"/>
  </si>
  <si>
    <t>排序</t>
    <phoneticPr fontId="20" type="noConversion"/>
  </si>
  <si>
    <t>申请单位名称</t>
    <phoneticPr fontId="20" type="noConversion"/>
  </si>
  <si>
    <t>认租房源（套）</t>
    <phoneticPr fontId="20" type="noConversion"/>
  </si>
  <si>
    <t>备注</t>
    <phoneticPr fontId="20" type="noConversion"/>
  </si>
  <si>
    <t>单身
公寓
(新城东方丽园)</t>
    <phoneticPr fontId="20" type="noConversion"/>
  </si>
  <si>
    <t>一房</t>
    <phoneticPr fontId="20" type="noConversion"/>
  </si>
  <si>
    <t>三房</t>
    <phoneticPr fontId="20" type="noConversion"/>
  </si>
  <si>
    <t>深圳科彩印务有限公司</t>
    <phoneticPr fontId="26" type="noConversion"/>
  </si>
  <si>
    <t>申请聚龙花园一期单身公寓房源未列入本次配租，单身公寓拟分配房源均指新城东方丽园项目房源</t>
    <phoneticPr fontId="20" type="noConversion"/>
  </si>
  <si>
    <t>深圳市坪山区烟草专卖局(公司）</t>
    <phoneticPr fontId="26" type="noConversion"/>
  </si>
  <si>
    <t>深圳市村田科技有限公司</t>
    <phoneticPr fontId="26" type="noConversion"/>
  </si>
  <si>
    <t>深圳市鸿合创新信息技术有限责任公司</t>
    <phoneticPr fontId="26" type="noConversion"/>
  </si>
  <si>
    <t>深圳国宝造币有限公司</t>
    <phoneticPr fontId="26" type="noConversion"/>
  </si>
  <si>
    <t>深圳东风汽车有限公司</t>
    <phoneticPr fontId="26" type="noConversion"/>
  </si>
  <si>
    <t>深圳市佳仕科技股份有限公司</t>
    <phoneticPr fontId="26" type="noConversion"/>
  </si>
  <si>
    <t>深圳市兰亭科技股份有限公司</t>
    <phoneticPr fontId="26" type="noConversion"/>
  </si>
  <si>
    <t>合计</t>
    <phoneticPr fontId="20" type="noConversion"/>
  </si>
  <si>
    <t>深圳市坪山区城市投资建设有限公司</t>
    <phoneticPr fontId="26" type="noConversion"/>
  </si>
  <si>
    <t>深圳市威尔德医疗电子有限公司</t>
    <phoneticPr fontId="26" type="noConversion"/>
  </si>
  <si>
    <t>海格德生物科技有限公司</t>
    <phoneticPr fontId="26" type="noConversion"/>
  </si>
  <si>
    <t>两房</t>
    <phoneticPr fontId="20" type="noConversion"/>
  </si>
  <si>
    <t>深圳市坪山高级中学</t>
    <phoneticPr fontId="26" type="noConversion"/>
  </si>
  <si>
    <t>深圳市坪山区龙田小学</t>
    <phoneticPr fontId="26" type="noConversion"/>
  </si>
  <si>
    <t>深圳市坪山新区妇幼保健院</t>
    <phoneticPr fontId="26" type="noConversion"/>
  </si>
  <si>
    <t>深圳市坪山新区六联小学</t>
    <phoneticPr fontId="26" type="noConversion"/>
  </si>
  <si>
    <t>华电国际电力股份有限公司深圳分公司</t>
    <phoneticPr fontId="26" type="noConversion"/>
  </si>
  <si>
    <t>深圳市金威源科技股份有限公司</t>
    <phoneticPr fontId="26" type="noConversion"/>
  </si>
  <si>
    <t>深圳市坪山新区疾病预防控制中心</t>
    <phoneticPr fontId="26" type="noConversion"/>
  </si>
  <si>
    <t>深圳市亿立方生物科技有限公司</t>
    <phoneticPr fontId="26" type="noConversion"/>
  </si>
  <si>
    <t>深圳市宏钢机械设备有限公司</t>
    <phoneticPr fontId="26" type="noConversion"/>
  </si>
  <si>
    <t>深圳市大工业区水务有限公司</t>
    <phoneticPr fontId="26" type="noConversion"/>
  </si>
  <si>
    <t>深圳市坪山区规划国土事务中心</t>
    <phoneticPr fontId="26" type="noConversion"/>
  </si>
  <si>
    <t>深圳市东洲新能源科技有限公司</t>
    <phoneticPr fontId="26" type="noConversion"/>
  </si>
  <si>
    <t xml:space="preserve">申请聚龙花园一期单身公寓房源未列入本次配租，单身公寓拟分配房源均指新城东方丽园项目房源
</t>
    <phoneticPr fontId="20" type="noConversion"/>
  </si>
  <si>
    <t>Ⅲ类企(事)业单位12家</t>
    <phoneticPr fontId="20" type="noConversion"/>
  </si>
  <si>
    <t>Ⅱ类企(事)业单位3家</t>
    <phoneticPr fontId="20" type="noConversion"/>
  </si>
  <si>
    <t xml:space="preserve">坪山区2017年度第一批企（事）业单位人才安居住房拟配租房源情况一览表
</t>
    <phoneticPr fontId="20" type="noConversion"/>
  </si>
  <si>
    <t>附件1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</si>
</sst>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b/>
      <sz val="14"/>
      <name val="仿宋"/>
      <family val="3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4" fillId="5" borderId="8" applyNumberFormat="0" applyFont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176" fontId="25" fillId="0" borderId="9" xfId="0" applyNumberFormat="1" applyFont="1" applyFill="1" applyBorder="1" applyAlignment="1">
      <alignment horizontal="center" vertical="center"/>
    </xf>
    <xf numFmtId="49" fontId="25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22" fillId="0" borderId="9" xfId="0" applyNumberFormat="1" applyFont="1" applyFill="1" applyBorder="1" applyAlignment="1">
      <alignment horizontal="center" vertical="center"/>
    </xf>
    <xf numFmtId="0" fontId="22" fillId="0" borderId="9" xfId="0" applyNumberFormat="1" applyFont="1" applyFill="1" applyBorder="1" applyAlignment="1">
      <alignment horizontal="center"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7" fillId="0" borderId="9" xfId="0" applyNumberFormat="1" applyFont="1" applyBorder="1" applyAlignment="1">
      <alignment horizontal="center" vertical="center"/>
    </xf>
    <xf numFmtId="49" fontId="27" fillId="0" borderId="9" xfId="0" applyNumberFormat="1" applyFont="1" applyFill="1" applyBorder="1" applyAlignment="1">
      <alignment horizontal="center" vertical="center" wrapText="1"/>
    </xf>
    <xf numFmtId="49" fontId="27" fillId="0" borderId="9" xfId="0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4" borderId="9" xfId="0" applyFont="1" applyFill="1" applyBorder="1" applyAlignment="1">
      <alignment horizontal="center" vertical="center"/>
    </xf>
    <xf numFmtId="176" fontId="29" fillId="4" borderId="9" xfId="0" applyNumberFormat="1" applyFont="1" applyFill="1" applyBorder="1" applyAlignment="1">
      <alignment horizontal="center" vertical="center"/>
    </xf>
    <xf numFmtId="176" fontId="3" fillId="4" borderId="9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  <xf numFmtId="0" fontId="24" fillId="0" borderId="10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 wrapText="1"/>
    </xf>
    <xf numFmtId="0" fontId="24" fillId="0" borderId="12" xfId="0" applyNumberFormat="1" applyFont="1" applyFill="1" applyBorder="1" applyAlignment="1">
      <alignment horizontal="center" vertical="center" wrapText="1"/>
    </xf>
    <xf numFmtId="0" fontId="22" fillId="0" borderId="9" xfId="0" applyNumberFormat="1" applyFont="1" applyFill="1" applyBorder="1" applyAlignment="1">
      <alignment horizontal="center" vertical="center"/>
    </xf>
    <xf numFmtId="0" fontId="22" fillId="0" borderId="10" xfId="0" applyNumberFormat="1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3" fillId="0" borderId="13" xfId="0" applyNumberFormat="1" applyFont="1" applyFill="1" applyBorder="1" applyAlignment="1">
      <alignment horizontal="left" vertical="center" wrapText="1"/>
    </xf>
    <xf numFmtId="0" fontId="23" fillId="0" borderId="14" xfId="0" applyNumberFormat="1" applyFont="1" applyFill="1" applyBorder="1" applyAlignment="1">
      <alignment horizontal="left" vertical="center" wrapText="1"/>
    </xf>
    <xf numFmtId="0" fontId="22" fillId="0" borderId="9" xfId="0" applyNumberFormat="1" applyFont="1" applyFill="1" applyBorder="1" applyAlignment="1">
      <alignment horizontal="center" vertical="center" wrapText="1"/>
    </xf>
    <xf numFmtId="0" fontId="22" fillId="0" borderId="14" xfId="0" applyNumberFormat="1" applyFont="1" applyFill="1" applyBorder="1" applyAlignment="1">
      <alignment horizontal="left" vertical="center" wrapText="1"/>
    </xf>
    <xf numFmtId="0" fontId="22" fillId="0" borderId="15" xfId="0" applyNumberFormat="1" applyFont="1" applyFill="1" applyBorder="1" applyAlignment="1">
      <alignment horizontal="left" vertical="center" wrapText="1"/>
    </xf>
    <xf numFmtId="0" fontId="23" fillId="0" borderId="15" xfId="0" applyNumberFormat="1" applyFont="1" applyFill="1" applyBorder="1" applyAlignment="1">
      <alignment horizontal="left" vertical="center" wrapText="1"/>
    </xf>
  </cellXfs>
  <cellStyles count="42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/>
    <cellStyle name="标题 1" xfId="20"/>
    <cellStyle name="标题 2" xfId="21"/>
    <cellStyle name="标题 3" xfId="22"/>
    <cellStyle name="标题 4" xfId="23"/>
    <cellStyle name="差" xfId="24"/>
    <cellStyle name="常规" xfId="0" builtinId="0"/>
    <cellStyle name="好" xfId="25"/>
    <cellStyle name="汇总" xfId="26"/>
    <cellStyle name="计算" xfId="27"/>
    <cellStyle name="检查单元格" xfId="28"/>
    <cellStyle name="解释性文本" xfId="29"/>
    <cellStyle name="警告文本" xfId="30"/>
    <cellStyle name="链接单元格" xfId="31"/>
    <cellStyle name="强调文字颜色 1" xfId="32"/>
    <cellStyle name="强调文字颜色 2" xfId="33"/>
    <cellStyle name="强调文字颜色 3" xfId="34"/>
    <cellStyle name="强调文字颜色 4" xfId="35"/>
    <cellStyle name="强调文字颜色 5" xfId="36"/>
    <cellStyle name="强调文字颜色 6" xfId="37"/>
    <cellStyle name="适中" xfId="38"/>
    <cellStyle name="输出" xfId="39"/>
    <cellStyle name="输入" xfId="40"/>
    <cellStyle name="注释" xfId="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37"/>
  <sheetViews>
    <sheetView tabSelected="1" workbookViewId="0">
      <selection sqref="A1:M1"/>
    </sheetView>
  </sheetViews>
  <sheetFormatPr defaultRowHeight="13.5"/>
  <cols>
    <col min="1" max="1" width="5.125" style="12" customWidth="1"/>
    <col min="2" max="2" width="29.875" style="12" customWidth="1"/>
    <col min="3" max="3" width="10" style="12" customWidth="1"/>
    <col min="4" max="7" width="8.125" style="12" customWidth="1"/>
    <col min="8" max="8" width="9.125" style="12" customWidth="1"/>
    <col min="9" max="12" width="7" style="12" customWidth="1"/>
    <col min="13" max="13" width="12.625" style="12" customWidth="1"/>
    <col min="14" max="16384" width="9" style="12"/>
  </cols>
  <sheetData>
    <row r="1" spans="1:13" ht="17.100000000000001" customHeight="1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72.75" customHeight="1">
      <c r="A2" s="25" t="s">
        <v>40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1" customHeight="1">
      <c r="A3" s="17" t="s">
        <v>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</row>
    <row r="4" spans="1:13" ht="24" customHeight="1">
      <c r="A4" s="20" t="s">
        <v>4</v>
      </c>
      <c r="B4" s="20" t="s">
        <v>5</v>
      </c>
      <c r="C4" s="21" t="s">
        <v>6</v>
      </c>
      <c r="D4" s="22"/>
      <c r="E4" s="22"/>
      <c r="F4" s="22"/>
      <c r="G4" s="23"/>
      <c r="H4" s="21" t="s">
        <v>0</v>
      </c>
      <c r="I4" s="22"/>
      <c r="J4" s="22"/>
      <c r="K4" s="22"/>
      <c r="L4" s="23"/>
      <c r="M4" s="29" t="s">
        <v>7</v>
      </c>
    </row>
    <row r="5" spans="1:13" ht="61.5" customHeight="1">
      <c r="A5" s="20"/>
      <c r="B5" s="20"/>
      <c r="C5" s="6" t="s">
        <v>8</v>
      </c>
      <c r="D5" s="5" t="s">
        <v>9</v>
      </c>
      <c r="E5" s="5" t="s">
        <v>1</v>
      </c>
      <c r="F5" s="5" t="s">
        <v>10</v>
      </c>
      <c r="G5" s="5" t="s">
        <v>2</v>
      </c>
      <c r="H5" s="6" t="s">
        <v>8</v>
      </c>
      <c r="I5" s="5" t="s">
        <v>9</v>
      </c>
      <c r="J5" s="5" t="s">
        <v>1</v>
      </c>
      <c r="K5" s="5" t="s">
        <v>10</v>
      </c>
      <c r="L5" s="5" t="s">
        <v>2</v>
      </c>
      <c r="M5" s="29"/>
    </row>
    <row r="6" spans="1:13" ht="24" customHeight="1">
      <c r="A6" s="13">
        <v>1</v>
      </c>
      <c r="B6" s="8" t="s">
        <v>11</v>
      </c>
      <c r="C6" s="13">
        <v>0</v>
      </c>
      <c r="D6" s="9">
        <v>0</v>
      </c>
      <c r="E6" s="9">
        <v>0</v>
      </c>
      <c r="F6" s="9">
        <v>1</v>
      </c>
      <c r="G6" s="14">
        <f t="shared" ref="G6:G13" si="0">F6+E6++D6+C6</f>
        <v>1</v>
      </c>
      <c r="H6" s="13">
        <v>0</v>
      </c>
      <c r="I6" s="9">
        <v>0</v>
      </c>
      <c r="J6" s="9">
        <v>0</v>
      </c>
      <c r="K6" s="9">
        <v>1</v>
      </c>
      <c r="L6" s="2">
        <f>K6+J6+I6</f>
        <v>1</v>
      </c>
      <c r="M6" s="27" t="s">
        <v>12</v>
      </c>
    </row>
    <row r="7" spans="1:13" ht="24" customHeight="1">
      <c r="A7" s="13">
        <v>2</v>
      </c>
      <c r="B7" s="11" t="s">
        <v>13</v>
      </c>
      <c r="C7" s="13">
        <v>0</v>
      </c>
      <c r="D7" s="9">
        <v>3</v>
      </c>
      <c r="E7" s="9">
        <v>17</v>
      </c>
      <c r="F7" s="9">
        <v>5</v>
      </c>
      <c r="G7" s="14">
        <f t="shared" si="0"/>
        <v>25</v>
      </c>
      <c r="H7" s="13">
        <v>0</v>
      </c>
      <c r="I7" s="9">
        <v>3</v>
      </c>
      <c r="J7" s="9">
        <v>17</v>
      </c>
      <c r="K7" s="9">
        <v>2</v>
      </c>
      <c r="L7" s="2">
        <f t="shared" ref="L7:L13" si="1">K7+J7+I7</f>
        <v>22</v>
      </c>
      <c r="M7" s="28"/>
    </row>
    <row r="8" spans="1:13" ht="24" customHeight="1">
      <c r="A8" s="13">
        <v>3</v>
      </c>
      <c r="B8" s="8" t="s">
        <v>14</v>
      </c>
      <c r="C8" s="13">
        <v>0</v>
      </c>
      <c r="D8" s="9">
        <v>1</v>
      </c>
      <c r="E8" s="9">
        <v>0</v>
      </c>
      <c r="F8" s="9">
        <v>0</v>
      </c>
      <c r="G8" s="14">
        <f t="shared" si="0"/>
        <v>1</v>
      </c>
      <c r="H8" s="13">
        <v>0</v>
      </c>
      <c r="I8" s="9">
        <v>1</v>
      </c>
      <c r="J8" s="9">
        <v>0</v>
      </c>
      <c r="K8" s="9">
        <v>0</v>
      </c>
      <c r="L8" s="2">
        <f t="shared" si="1"/>
        <v>1</v>
      </c>
      <c r="M8" s="28"/>
    </row>
    <row r="9" spans="1:13" ht="24" customHeight="1">
      <c r="A9" s="13">
        <v>4</v>
      </c>
      <c r="B9" s="8" t="s">
        <v>15</v>
      </c>
      <c r="C9" s="13">
        <v>0</v>
      </c>
      <c r="D9" s="9">
        <v>0</v>
      </c>
      <c r="E9" s="9">
        <v>0</v>
      </c>
      <c r="F9" s="9">
        <v>2</v>
      </c>
      <c r="G9" s="14">
        <f t="shared" si="0"/>
        <v>2</v>
      </c>
      <c r="H9" s="13">
        <v>0</v>
      </c>
      <c r="I9" s="9">
        <v>0</v>
      </c>
      <c r="J9" s="9">
        <v>0</v>
      </c>
      <c r="K9" s="9">
        <v>1</v>
      </c>
      <c r="L9" s="2">
        <f t="shared" si="1"/>
        <v>1</v>
      </c>
      <c r="M9" s="28"/>
    </row>
    <row r="10" spans="1:13" ht="24" customHeight="1">
      <c r="A10" s="13">
        <v>5</v>
      </c>
      <c r="B10" s="11" t="s">
        <v>16</v>
      </c>
      <c r="C10" s="13">
        <v>0</v>
      </c>
      <c r="D10" s="9">
        <v>0</v>
      </c>
      <c r="E10" s="9">
        <v>11</v>
      </c>
      <c r="F10" s="9">
        <v>1</v>
      </c>
      <c r="G10" s="14">
        <f t="shared" si="0"/>
        <v>12</v>
      </c>
      <c r="H10" s="13">
        <v>0</v>
      </c>
      <c r="I10" s="9">
        <v>0</v>
      </c>
      <c r="J10" s="9">
        <v>11</v>
      </c>
      <c r="K10" s="9">
        <v>1</v>
      </c>
      <c r="L10" s="2">
        <f t="shared" si="1"/>
        <v>12</v>
      </c>
      <c r="M10" s="28"/>
    </row>
    <row r="11" spans="1:13" ht="24" customHeight="1">
      <c r="A11" s="13">
        <v>6</v>
      </c>
      <c r="B11" s="8" t="s">
        <v>17</v>
      </c>
      <c r="C11" s="13">
        <v>0</v>
      </c>
      <c r="D11" s="9">
        <v>5</v>
      </c>
      <c r="E11" s="9">
        <v>17</v>
      </c>
      <c r="F11" s="9">
        <v>6</v>
      </c>
      <c r="G11" s="14">
        <f t="shared" si="0"/>
        <v>28</v>
      </c>
      <c r="H11" s="13">
        <v>0</v>
      </c>
      <c r="I11" s="9">
        <v>5</v>
      </c>
      <c r="J11" s="9">
        <v>17</v>
      </c>
      <c r="K11" s="9">
        <v>1</v>
      </c>
      <c r="L11" s="2">
        <f t="shared" si="1"/>
        <v>23</v>
      </c>
      <c r="M11" s="28"/>
    </row>
    <row r="12" spans="1:13" ht="24" customHeight="1">
      <c r="A12" s="13">
        <v>7</v>
      </c>
      <c r="B12" s="8" t="s">
        <v>18</v>
      </c>
      <c r="C12" s="13">
        <v>0</v>
      </c>
      <c r="D12" s="9">
        <v>1</v>
      </c>
      <c r="E12" s="9">
        <v>0</v>
      </c>
      <c r="F12" s="9">
        <v>2</v>
      </c>
      <c r="G12" s="14">
        <f t="shared" si="0"/>
        <v>3</v>
      </c>
      <c r="H12" s="13">
        <v>0</v>
      </c>
      <c r="I12" s="9">
        <v>1</v>
      </c>
      <c r="J12" s="9">
        <v>0</v>
      </c>
      <c r="K12" s="9">
        <v>0</v>
      </c>
      <c r="L12" s="2">
        <f t="shared" si="1"/>
        <v>1</v>
      </c>
      <c r="M12" s="28"/>
    </row>
    <row r="13" spans="1:13" ht="24" customHeight="1">
      <c r="A13" s="13">
        <v>8</v>
      </c>
      <c r="B13" s="8" t="s">
        <v>19</v>
      </c>
      <c r="C13" s="13">
        <v>0</v>
      </c>
      <c r="D13" s="9">
        <v>1</v>
      </c>
      <c r="E13" s="9">
        <v>5</v>
      </c>
      <c r="F13" s="9">
        <v>0</v>
      </c>
      <c r="G13" s="14">
        <f t="shared" si="0"/>
        <v>6</v>
      </c>
      <c r="H13" s="13">
        <v>0</v>
      </c>
      <c r="I13" s="9">
        <v>1</v>
      </c>
      <c r="J13" s="9">
        <v>5</v>
      </c>
      <c r="K13" s="9">
        <v>0</v>
      </c>
      <c r="L13" s="2">
        <f t="shared" si="1"/>
        <v>6</v>
      </c>
      <c r="M13" s="28"/>
    </row>
    <row r="14" spans="1:13" ht="24" customHeight="1">
      <c r="A14" s="20" t="s">
        <v>20</v>
      </c>
      <c r="B14" s="20"/>
      <c r="C14" s="15">
        <f>SUM(C6:C13)</f>
        <v>0</v>
      </c>
      <c r="D14" s="15">
        <f>SUM(D6:D13)</f>
        <v>11</v>
      </c>
      <c r="E14" s="15">
        <f>SUM(E6:E13)</f>
        <v>50</v>
      </c>
      <c r="F14" s="15">
        <f>SUM(F6:F13)</f>
        <v>17</v>
      </c>
      <c r="G14" s="15">
        <f>SUM(G6:G13)</f>
        <v>78</v>
      </c>
      <c r="H14" s="4">
        <v>0</v>
      </c>
      <c r="I14" s="15">
        <f>SUM(I6:I13)</f>
        <v>11</v>
      </c>
      <c r="J14" s="16">
        <f>SUM(J6:J13)</f>
        <v>50</v>
      </c>
      <c r="K14" s="16">
        <f>SUM(K6:K13)</f>
        <v>6</v>
      </c>
      <c r="L14" s="2">
        <f>SUM(L6:L13)</f>
        <v>67</v>
      </c>
      <c r="M14" s="1"/>
    </row>
    <row r="15" spans="1:13" ht="24" customHeight="1">
      <c r="A15" s="17" t="s">
        <v>39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</row>
    <row r="16" spans="1:13" ht="24" customHeight="1">
      <c r="A16" s="20" t="s">
        <v>4</v>
      </c>
      <c r="B16" s="20" t="s">
        <v>5</v>
      </c>
      <c r="C16" s="21" t="s">
        <v>6</v>
      </c>
      <c r="D16" s="22"/>
      <c r="E16" s="22"/>
      <c r="F16" s="22"/>
      <c r="G16" s="23"/>
      <c r="H16" s="21" t="s">
        <v>0</v>
      </c>
      <c r="I16" s="22"/>
      <c r="J16" s="22"/>
      <c r="K16" s="22"/>
      <c r="L16" s="23"/>
      <c r="M16" s="29" t="s">
        <v>7</v>
      </c>
    </row>
    <row r="17" spans="1:13" ht="58.5" customHeight="1">
      <c r="A17" s="20"/>
      <c r="B17" s="20"/>
      <c r="C17" s="6" t="s">
        <v>8</v>
      </c>
      <c r="D17" s="5" t="s">
        <v>9</v>
      </c>
      <c r="E17" s="5" t="s">
        <v>1</v>
      </c>
      <c r="F17" s="5" t="s">
        <v>10</v>
      </c>
      <c r="G17" s="5" t="s">
        <v>2</v>
      </c>
      <c r="H17" s="6" t="s">
        <v>8</v>
      </c>
      <c r="I17" s="5" t="s">
        <v>9</v>
      </c>
      <c r="J17" s="5" t="s">
        <v>1</v>
      </c>
      <c r="K17" s="5" t="s">
        <v>10</v>
      </c>
      <c r="L17" s="5" t="s">
        <v>2</v>
      </c>
      <c r="M17" s="29"/>
    </row>
    <row r="18" spans="1:13" ht="32.25" customHeight="1">
      <c r="A18" s="13">
        <v>1</v>
      </c>
      <c r="B18" s="8" t="s">
        <v>21</v>
      </c>
      <c r="C18" s="13">
        <v>0</v>
      </c>
      <c r="D18" s="9">
        <v>10</v>
      </c>
      <c r="E18" s="10">
        <v>0</v>
      </c>
      <c r="F18" s="11">
        <v>0</v>
      </c>
      <c r="G18" s="14">
        <f>F18+E18+D18+C18</f>
        <v>10</v>
      </c>
      <c r="H18" s="13">
        <v>0</v>
      </c>
      <c r="I18" s="9">
        <v>10</v>
      </c>
      <c r="J18" s="10">
        <v>0</v>
      </c>
      <c r="K18" s="11">
        <v>0</v>
      </c>
      <c r="L18" s="2">
        <f>K18+J18+I18+H18</f>
        <v>10</v>
      </c>
      <c r="M18" s="27" t="s">
        <v>12</v>
      </c>
    </row>
    <row r="19" spans="1:13" ht="32.25" customHeight="1">
      <c r="A19" s="13">
        <v>2</v>
      </c>
      <c r="B19" s="8" t="s">
        <v>22</v>
      </c>
      <c r="C19" s="13">
        <v>0</v>
      </c>
      <c r="D19" s="9">
        <v>0</v>
      </c>
      <c r="E19" s="9">
        <v>0</v>
      </c>
      <c r="F19" s="9">
        <v>0</v>
      </c>
      <c r="G19" s="14">
        <f>F19+E19+D19+C19</f>
        <v>0</v>
      </c>
      <c r="H19" s="13">
        <v>0</v>
      </c>
      <c r="I19" s="9">
        <v>0</v>
      </c>
      <c r="J19" s="9">
        <v>0</v>
      </c>
      <c r="K19" s="9">
        <v>0</v>
      </c>
      <c r="L19" s="2">
        <f>K19+J19+I19+H19</f>
        <v>0</v>
      </c>
      <c r="M19" s="28"/>
    </row>
    <row r="20" spans="1:13" ht="32.25" customHeight="1">
      <c r="A20" s="13">
        <v>3</v>
      </c>
      <c r="B20" s="8" t="s">
        <v>23</v>
      </c>
      <c r="C20" s="13">
        <v>0</v>
      </c>
      <c r="D20" s="9">
        <v>2</v>
      </c>
      <c r="E20" s="9">
        <v>3</v>
      </c>
      <c r="F20" s="9">
        <v>1</v>
      </c>
      <c r="G20" s="14">
        <f>F20+E20+D20+C20</f>
        <v>6</v>
      </c>
      <c r="H20" s="13">
        <v>0</v>
      </c>
      <c r="I20" s="9">
        <v>2</v>
      </c>
      <c r="J20" s="9">
        <v>3</v>
      </c>
      <c r="K20" s="9">
        <v>1</v>
      </c>
      <c r="L20" s="2">
        <f>K20+J20+I20+H20</f>
        <v>6</v>
      </c>
      <c r="M20" s="28"/>
    </row>
    <row r="21" spans="1:13" ht="32.25" customHeight="1">
      <c r="A21" s="21" t="s">
        <v>20</v>
      </c>
      <c r="B21" s="23"/>
      <c r="C21" s="15">
        <f t="shared" ref="C21:L21" si="2">SUM(C18:C20)</f>
        <v>0</v>
      </c>
      <c r="D21" s="15">
        <f t="shared" si="2"/>
        <v>12</v>
      </c>
      <c r="E21" s="15">
        <f t="shared" si="2"/>
        <v>3</v>
      </c>
      <c r="F21" s="15">
        <f t="shared" si="2"/>
        <v>1</v>
      </c>
      <c r="G21" s="15">
        <f t="shared" si="2"/>
        <v>16</v>
      </c>
      <c r="H21" s="15">
        <f t="shared" si="2"/>
        <v>0</v>
      </c>
      <c r="I21" s="15">
        <f t="shared" si="2"/>
        <v>12</v>
      </c>
      <c r="J21" s="15">
        <f t="shared" si="2"/>
        <v>3</v>
      </c>
      <c r="K21" s="5">
        <f t="shared" si="2"/>
        <v>1</v>
      </c>
      <c r="L21" s="2">
        <f t="shared" si="2"/>
        <v>16</v>
      </c>
      <c r="M21" s="32"/>
    </row>
    <row r="22" spans="1:13" ht="24" customHeight="1">
      <c r="A22" s="17" t="s">
        <v>38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</row>
    <row r="23" spans="1:13" ht="24" customHeight="1">
      <c r="A23" s="20" t="s">
        <v>4</v>
      </c>
      <c r="B23" s="20" t="s">
        <v>5</v>
      </c>
      <c r="C23" s="21" t="s">
        <v>6</v>
      </c>
      <c r="D23" s="22"/>
      <c r="E23" s="22"/>
      <c r="F23" s="22"/>
      <c r="G23" s="23"/>
      <c r="H23" s="21" t="s">
        <v>0</v>
      </c>
      <c r="I23" s="22"/>
      <c r="J23" s="22"/>
      <c r="K23" s="22"/>
      <c r="L23" s="23"/>
      <c r="M23" s="29" t="s">
        <v>7</v>
      </c>
    </row>
    <row r="24" spans="1:13" ht="58.5" customHeight="1">
      <c r="A24" s="20"/>
      <c r="B24" s="20"/>
      <c r="C24" s="6" t="s">
        <v>8</v>
      </c>
      <c r="D24" s="5" t="s">
        <v>9</v>
      </c>
      <c r="E24" s="5" t="s">
        <v>1</v>
      </c>
      <c r="F24" s="5" t="s">
        <v>10</v>
      </c>
      <c r="G24" s="5" t="s">
        <v>2</v>
      </c>
      <c r="H24" s="6" t="s">
        <v>8</v>
      </c>
      <c r="I24" s="6" t="s">
        <v>9</v>
      </c>
      <c r="J24" s="5" t="s">
        <v>24</v>
      </c>
      <c r="K24" s="5" t="s">
        <v>10</v>
      </c>
      <c r="L24" s="5" t="s">
        <v>2</v>
      </c>
      <c r="M24" s="29"/>
    </row>
    <row r="25" spans="1:13" ht="24" customHeight="1">
      <c r="A25" s="13">
        <v>1</v>
      </c>
      <c r="B25" s="10" t="s">
        <v>25</v>
      </c>
      <c r="C25" s="13">
        <v>0</v>
      </c>
      <c r="D25" s="7">
        <v>9</v>
      </c>
      <c r="E25" s="7">
        <v>24</v>
      </c>
      <c r="F25" s="7">
        <v>2</v>
      </c>
      <c r="G25" s="13">
        <f>F25+E25+D25+C25</f>
        <v>35</v>
      </c>
      <c r="H25" s="13">
        <v>0</v>
      </c>
      <c r="I25" s="7">
        <v>9</v>
      </c>
      <c r="J25" s="7">
        <v>24</v>
      </c>
      <c r="K25" s="7">
        <v>1</v>
      </c>
      <c r="L25" s="13">
        <f>K25+J25+I25+H25</f>
        <v>34</v>
      </c>
      <c r="M25" s="27" t="s">
        <v>37</v>
      </c>
    </row>
    <row r="26" spans="1:13" ht="24" customHeight="1">
      <c r="A26" s="13">
        <v>2</v>
      </c>
      <c r="B26" s="10" t="s">
        <v>26</v>
      </c>
      <c r="C26" s="13">
        <v>0</v>
      </c>
      <c r="D26" s="7">
        <v>0</v>
      </c>
      <c r="E26" s="7">
        <v>3</v>
      </c>
      <c r="F26" s="7">
        <v>0</v>
      </c>
      <c r="G26" s="13">
        <f t="shared" ref="G26:G36" si="3">F26+E26+D26+C26</f>
        <v>3</v>
      </c>
      <c r="H26" s="13">
        <v>0</v>
      </c>
      <c r="I26" s="7">
        <v>0</v>
      </c>
      <c r="J26" s="7">
        <v>3</v>
      </c>
      <c r="K26" s="7">
        <v>0</v>
      </c>
      <c r="L26" s="13">
        <f t="shared" ref="L26:L36" si="4">K26+J26+I26+H26</f>
        <v>3</v>
      </c>
      <c r="M26" s="30"/>
    </row>
    <row r="27" spans="1:13" ht="24" customHeight="1">
      <c r="A27" s="13">
        <v>3</v>
      </c>
      <c r="B27" s="10" t="s">
        <v>27</v>
      </c>
      <c r="C27" s="13">
        <v>0</v>
      </c>
      <c r="D27" s="7">
        <v>0</v>
      </c>
      <c r="E27" s="7">
        <v>10</v>
      </c>
      <c r="F27" s="7">
        <v>4</v>
      </c>
      <c r="G27" s="13">
        <f t="shared" si="3"/>
        <v>14</v>
      </c>
      <c r="H27" s="13">
        <v>0</v>
      </c>
      <c r="I27" s="7">
        <v>0</v>
      </c>
      <c r="J27" s="7">
        <v>10</v>
      </c>
      <c r="K27" s="7">
        <v>1</v>
      </c>
      <c r="L27" s="13">
        <f t="shared" si="4"/>
        <v>11</v>
      </c>
      <c r="M27" s="30"/>
    </row>
    <row r="28" spans="1:13" ht="24" customHeight="1">
      <c r="A28" s="13">
        <v>4</v>
      </c>
      <c r="B28" s="10" t="s">
        <v>28</v>
      </c>
      <c r="C28" s="13">
        <v>0</v>
      </c>
      <c r="D28" s="7">
        <v>2</v>
      </c>
      <c r="E28" s="7">
        <v>7</v>
      </c>
      <c r="F28" s="7">
        <v>3</v>
      </c>
      <c r="G28" s="13">
        <f t="shared" si="3"/>
        <v>12</v>
      </c>
      <c r="H28" s="13">
        <v>0</v>
      </c>
      <c r="I28" s="7">
        <v>2</v>
      </c>
      <c r="J28" s="7">
        <v>7</v>
      </c>
      <c r="K28" s="7">
        <v>1</v>
      </c>
      <c r="L28" s="13">
        <f t="shared" si="4"/>
        <v>10</v>
      </c>
      <c r="M28" s="30"/>
    </row>
    <row r="29" spans="1:13" ht="24" customHeight="1">
      <c r="A29" s="13">
        <v>5</v>
      </c>
      <c r="B29" s="10" t="s">
        <v>29</v>
      </c>
      <c r="C29" s="13">
        <v>0</v>
      </c>
      <c r="D29" s="7">
        <v>1</v>
      </c>
      <c r="E29" s="7">
        <v>12</v>
      </c>
      <c r="F29" s="7">
        <v>3</v>
      </c>
      <c r="G29" s="13">
        <f t="shared" si="3"/>
        <v>16</v>
      </c>
      <c r="H29" s="13">
        <v>0</v>
      </c>
      <c r="I29" s="7">
        <v>1</v>
      </c>
      <c r="J29" s="7">
        <v>12</v>
      </c>
      <c r="K29" s="7">
        <v>0</v>
      </c>
      <c r="L29" s="13">
        <f t="shared" si="4"/>
        <v>13</v>
      </c>
      <c r="M29" s="30"/>
    </row>
    <row r="30" spans="1:13" ht="24" customHeight="1">
      <c r="A30" s="13">
        <v>6</v>
      </c>
      <c r="B30" s="10" t="s">
        <v>30</v>
      </c>
      <c r="C30" s="13">
        <v>0</v>
      </c>
      <c r="D30" s="7">
        <v>2</v>
      </c>
      <c r="E30" s="7">
        <v>0</v>
      </c>
      <c r="F30" s="7">
        <v>0</v>
      </c>
      <c r="G30" s="13">
        <f t="shared" si="3"/>
        <v>2</v>
      </c>
      <c r="H30" s="13">
        <v>0</v>
      </c>
      <c r="I30" s="7">
        <v>2</v>
      </c>
      <c r="J30" s="7">
        <v>0</v>
      </c>
      <c r="K30" s="7">
        <v>0</v>
      </c>
      <c r="L30" s="13">
        <f t="shared" si="4"/>
        <v>2</v>
      </c>
      <c r="M30" s="30"/>
    </row>
    <row r="31" spans="1:13" ht="24" customHeight="1">
      <c r="A31" s="13">
        <v>7</v>
      </c>
      <c r="B31" s="10" t="s">
        <v>31</v>
      </c>
      <c r="C31" s="13">
        <v>1</v>
      </c>
      <c r="D31" s="7">
        <v>0</v>
      </c>
      <c r="E31" s="7">
        <v>0</v>
      </c>
      <c r="F31" s="7">
        <v>0</v>
      </c>
      <c r="G31" s="13">
        <f t="shared" si="3"/>
        <v>1</v>
      </c>
      <c r="H31" s="13">
        <v>1</v>
      </c>
      <c r="I31" s="7">
        <v>0</v>
      </c>
      <c r="J31" s="7">
        <v>0</v>
      </c>
      <c r="K31" s="7">
        <v>0</v>
      </c>
      <c r="L31" s="13">
        <f t="shared" si="4"/>
        <v>1</v>
      </c>
      <c r="M31" s="30"/>
    </row>
    <row r="32" spans="1:13" ht="24" customHeight="1">
      <c r="A32" s="13">
        <v>8</v>
      </c>
      <c r="B32" s="10" t="s">
        <v>32</v>
      </c>
      <c r="C32" s="13">
        <v>0</v>
      </c>
      <c r="D32" s="7">
        <v>0</v>
      </c>
      <c r="E32" s="7">
        <v>5</v>
      </c>
      <c r="F32" s="7">
        <v>0</v>
      </c>
      <c r="G32" s="13">
        <f t="shared" si="3"/>
        <v>5</v>
      </c>
      <c r="H32" s="13">
        <v>0</v>
      </c>
      <c r="I32" s="7">
        <v>0</v>
      </c>
      <c r="J32" s="7">
        <v>5</v>
      </c>
      <c r="K32" s="7">
        <v>0</v>
      </c>
      <c r="L32" s="13">
        <f t="shared" si="4"/>
        <v>5</v>
      </c>
      <c r="M32" s="30"/>
    </row>
    <row r="33" spans="1:13" ht="24" customHeight="1">
      <c r="A33" s="13">
        <v>9</v>
      </c>
      <c r="B33" s="10" t="s">
        <v>33</v>
      </c>
      <c r="C33" s="13">
        <v>0</v>
      </c>
      <c r="D33" s="7">
        <v>0</v>
      </c>
      <c r="E33" s="7">
        <v>2</v>
      </c>
      <c r="F33" s="7">
        <v>0</v>
      </c>
      <c r="G33" s="13">
        <f t="shared" si="3"/>
        <v>2</v>
      </c>
      <c r="H33" s="13">
        <v>0</v>
      </c>
      <c r="I33" s="7">
        <v>0</v>
      </c>
      <c r="J33" s="7">
        <v>2</v>
      </c>
      <c r="K33" s="7">
        <v>0</v>
      </c>
      <c r="L33" s="13">
        <f t="shared" si="4"/>
        <v>2</v>
      </c>
      <c r="M33" s="30"/>
    </row>
    <row r="34" spans="1:13" ht="24" customHeight="1">
      <c r="A34" s="13">
        <v>10</v>
      </c>
      <c r="B34" s="10" t="s">
        <v>34</v>
      </c>
      <c r="C34" s="13">
        <v>0</v>
      </c>
      <c r="D34" s="7">
        <v>3</v>
      </c>
      <c r="E34" s="7">
        <v>0</v>
      </c>
      <c r="F34" s="7">
        <v>0</v>
      </c>
      <c r="G34" s="13">
        <f t="shared" si="3"/>
        <v>3</v>
      </c>
      <c r="H34" s="13">
        <v>0</v>
      </c>
      <c r="I34" s="7">
        <v>3</v>
      </c>
      <c r="J34" s="7">
        <v>0</v>
      </c>
      <c r="K34" s="7">
        <v>0</v>
      </c>
      <c r="L34" s="13">
        <f t="shared" si="4"/>
        <v>3</v>
      </c>
      <c r="M34" s="30"/>
    </row>
    <row r="35" spans="1:13" ht="24" customHeight="1">
      <c r="A35" s="13">
        <v>11</v>
      </c>
      <c r="B35" s="10" t="s">
        <v>35</v>
      </c>
      <c r="C35" s="13">
        <v>0</v>
      </c>
      <c r="D35" s="7">
        <v>5</v>
      </c>
      <c r="E35" s="7">
        <v>0</v>
      </c>
      <c r="F35" s="7">
        <v>0</v>
      </c>
      <c r="G35" s="13">
        <f t="shared" si="3"/>
        <v>5</v>
      </c>
      <c r="H35" s="13">
        <v>0</v>
      </c>
      <c r="I35" s="7">
        <v>5</v>
      </c>
      <c r="J35" s="7">
        <v>0</v>
      </c>
      <c r="K35" s="7">
        <v>0</v>
      </c>
      <c r="L35" s="13">
        <f t="shared" si="4"/>
        <v>5</v>
      </c>
      <c r="M35" s="30"/>
    </row>
    <row r="36" spans="1:13" ht="24" customHeight="1">
      <c r="A36" s="13">
        <v>12</v>
      </c>
      <c r="B36" s="10" t="s">
        <v>36</v>
      </c>
      <c r="C36" s="13">
        <v>0</v>
      </c>
      <c r="D36" s="7">
        <v>5</v>
      </c>
      <c r="E36" s="7">
        <v>5</v>
      </c>
      <c r="F36" s="7">
        <v>0</v>
      </c>
      <c r="G36" s="13">
        <f t="shared" si="3"/>
        <v>10</v>
      </c>
      <c r="H36" s="13">
        <v>0</v>
      </c>
      <c r="I36" s="7">
        <v>5</v>
      </c>
      <c r="J36" s="7">
        <v>5</v>
      </c>
      <c r="K36" s="7">
        <v>0</v>
      </c>
      <c r="L36" s="13">
        <f t="shared" si="4"/>
        <v>10</v>
      </c>
      <c r="M36" s="30"/>
    </row>
    <row r="37" spans="1:13" ht="24" customHeight="1">
      <c r="A37" s="21" t="s">
        <v>20</v>
      </c>
      <c r="B37" s="23"/>
      <c r="C37" s="4">
        <f>SUM(C25:C36)</f>
        <v>1</v>
      </c>
      <c r="D37" s="4">
        <f>SUM(D25:D36)</f>
        <v>27</v>
      </c>
      <c r="E37" s="4">
        <f>SUM(E25:E36)</f>
        <v>68</v>
      </c>
      <c r="F37" s="4">
        <f>SUM(F25:F36)</f>
        <v>12</v>
      </c>
      <c r="G37" s="4">
        <f>F37+E37+D37+C37</f>
        <v>108</v>
      </c>
      <c r="H37" s="4">
        <f>SUM(H26:H36)</f>
        <v>1</v>
      </c>
      <c r="I37" s="4">
        <f>SUM(I25:I36)</f>
        <v>27</v>
      </c>
      <c r="J37" s="4">
        <f>SUM(J25:J36)</f>
        <v>68</v>
      </c>
      <c r="K37" s="4">
        <f>SUM(K25:K36)</f>
        <v>3</v>
      </c>
      <c r="L37" s="3">
        <f>SUM(H37:K37)</f>
        <v>99</v>
      </c>
      <c r="M37" s="31"/>
    </row>
  </sheetData>
  <mergeCells count="26">
    <mergeCell ref="H4:L4"/>
    <mergeCell ref="B23:B24"/>
    <mergeCell ref="C16:G16"/>
    <mergeCell ref="C23:G23"/>
    <mergeCell ref="A37:B37"/>
    <mergeCell ref="A21:B21"/>
    <mergeCell ref="H23:L23"/>
    <mergeCell ref="M23:M24"/>
    <mergeCell ref="M25:M37"/>
    <mergeCell ref="A16:A17"/>
    <mergeCell ref="B16:B17"/>
    <mergeCell ref="A22:M22"/>
    <mergeCell ref="A23:A24"/>
    <mergeCell ref="H16:L16"/>
    <mergeCell ref="M16:M17"/>
    <mergeCell ref="M18:M21"/>
    <mergeCell ref="A15:M15"/>
    <mergeCell ref="A14:B14"/>
    <mergeCell ref="C4:G4"/>
    <mergeCell ref="A1:M1"/>
    <mergeCell ref="A2:M2"/>
    <mergeCell ref="A3:M3"/>
    <mergeCell ref="M6:M13"/>
    <mergeCell ref="A4:A5"/>
    <mergeCell ref="B4:B5"/>
    <mergeCell ref="M4:M5"/>
  </mergeCells>
  <phoneticPr fontId="20" type="noConversion"/>
  <printOptions horizontalCentered="1"/>
  <pageMargins left="0.74803149606299213" right="0.74803149606299213" top="0.31496062992125984" bottom="0.51181102362204722" header="0.51181102362204722" footer="0.51181102362204722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陈小媚</dc:creator>
  <cp:lastModifiedBy>Lenovo</cp:lastModifiedBy>
  <cp:lastPrinted>2016-12-16T01:50:24Z</cp:lastPrinted>
  <dcterms:created xsi:type="dcterms:W3CDTF">2016-05-03T02:42:00Z</dcterms:created>
  <dcterms:modified xsi:type="dcterms:W3CDTF">2017-06-01T08:12:54Z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</Properties>
</file>