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40" windowHeight="12060"/>
  </bookViews>
  <sheets>
    <sheet name="表十一" sheetId="36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<sst xmlns="http://schemas.openxmlformats.org/spreadsheetml/2006/main" count="29" uniqueCount="25">
  <si>
    <t>表十一</t>
  </si>
  <si>
    <t>2020年坪山区国有资本经营支出预算表</t>
  </si>
  <si>
    <t>单位：万元</t>
  </si>
  <si>
    <t>科目编码</t>
  </si>
  <si>
    <t>科目名称（功能）</t>
  </si>
  <si>
    <t>2019年预算数</t>
  </si>
  <si>
    <t>2020年预算数</t>
  </si>
  <si>
    <t>2020年预算数比2019年年初预算数增长%</t>
  </si>
  <si>
    <t>合计</t>
  </si>
  <si>
    <t>资本性支出</t>
  </si>
  <si>
    <t xml:space="preserve">费用性支出 </t>
  </si>
  <si>
    <t>其他支出</t>
  </si>
  <si>
    <t>一、社会保障和就业支出</t>
  </si>
  <si>
    <t>二、国有资本经营预算支出</t>
  </si>
  <si>
    <t xml:space="preserve">    解决历史遗留问题及改革成本支出</t>
  </si>
  <si>
    <t xml:space="preserve">    国有企业资本金注入</t>
  </si>
  <si>
    <t xml:space="preserve">    国有企业政策性补贴</t>
  </si>
  <si>
    <t xml:space="preserve">    金融国有资本经营预算支出</t>
  </si>
  <si>
    <t xml:space="preserve">    其他国有资本经营预算支出</t>
  </si>
  <si>
    <t xml:space="preserve">        其他国有资本经营预算支出</t>
  </si>
  <si>
    <t>三、转移性支出</t>
  </si>
  <si>
    <t xml:space="preserve">    国有资本经营预算转移支付</t>
  </si>
  <si>
    <t xml:space="preserve">    调出资金</t>
  </si>
  <si>
    <t xml:space="preserve">        国有资本经营预算调出资金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</si>
  <si>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 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</si>
</sst>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Arial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8" borderId="1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0" fillId="0" borderId="0">
      <alignment vertical="center"/>
    </xf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3">
    <xf numFmtId="0" fontId="0" fillId="0" borderId="0" xfId="0"/>
    <xf numFmtId="0" fontId="1" fillId="0" borderId="0" xfId="62" applyFont="1" applyAlignment="1"/>
    <xf numFmtId="177" fontId="2" fillId="0" borderId="0" xfId="61" applyNumberFormat="1" applyFont="1" applyAlignment="1"/>
    <xf numFmtId="177" fontId="3" fillId="0" borderId="0" xfId="61" applyNumberFormat="1" applyFont="1" applyAlignment="1"/>
    <xf numFmtId="0" fontId="3" fillId="0" borderId="0" xfId="0" applyFont="1"/>
    <xf numFmtId="177" fontId="4" fillId="0" borderId="0" xfId="61" applyNumberFormat="1" applyFont="1" applyAlignment="1"/>
    <xf numFmtId="177" fontId="0" fillId="0" borderId="0" xfId="61" applyNumberFormat="1" applyFont="1" applyAlignment="1"/>
    <xf numFmtId="176" fontId="0" fillId="0" borderId="0" xfId="57" applyNumberFormat="1" applyFont="1" applyAlignment="1"/>
    <xf numFmtId="177" fontId="5" fillId="0" borderId="0" xfId="61" applyNumberFormat="1" applyFont="1" applyAlignment="1">
      <alignment vertical="center"/>
    </xf>
    <xf numFmtId="0" fontId="6" fillId="0" borderId="0" xfId="6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62" applyFont="1" applyAlignment="1">
      <alignment vertical="center"/>
    </xf>
    <xf numFmtId="0" fontId="2" fillId="0" borderId="1" xfId="62" applyFont="1" applyBorder="1" applyAlignment="1">
      <alignment horizontal="center" vertical="center" wrapText="1"/>
    </xf>
    <xf numFmtId="177" fontId="2" fillId="0" borderId="2" xfId="61" applyNumberFormat="1" applyFont="1" applyBorder="1" applyAlignment="1">
      <alignment horizontal="center" vertical="center"/>
    </xf>
    <xf numFmtId="0" fontId="2" fillId="0" borderId="3" xfId="62" applyFont="1" applyBorder="1" applyAlignment="1">
      <alignment horizontal="center" vertical="center" wrapText="1"/>
    </xf>
    <xf numFmtId="177" fontId="2" fillId="0" borderId="4" xfId="61" applyNumberFormat="1" applyFont="1" applyBorder="1" applyAlignment="1">
      <alignment horizontal="center" vertical="center" wrapText="1"/>
    </xf>
    <xf numFmtId="177" fontId="2" fillId="0" borderId="4" xfId="61" applyNumberFormat="1" applyFont="1" applyBorder="1" applyAlignment="1">
      <alignment horizontal="center" vertical="center"/>
    </xf>
    <xf numFmtId="0" fontId="3" fillId="0" borderId="2" xfId="61" applyNumberFormat="1" applyFont="1" applyBorder="1" applyAlignment="1">
      <alignment horizontal="center" vertical="center"/>
    </xf>
    <xf numFmtId="0" fontId="3" fillId="0" borderId="2" xfId="62" applyFont="1" applyBorder="1" applyAlignment="1">
      <alignment vertical="center"/>
    </xf>
    <xf numFmtId="38" fontId="3" fillId="0" borderId="2" xfId="61" applyNumberFormat="1" applyFont="1" applyBorder="1" applyAlignment="1">
      <alignment vertical="center"/>
    </xf>
    <xf numFmtId="38" fontId="3" fillId="0" borderId="2" xfId="62" applyNumberFormat="1" applyFont="1" applyBorder="1" applyAlignment="1">
      <alignment vertical="center" wrapText="1"/>
    </xf>
    <xf numFmtId="38" fontId="3" fillId="0" borderId="2" xfId="62" applyNumberFormat="1" applyFont="1" applyBorder="1" applyAlignment="1">
      <alignment horizontal="right" vertical="center"/>
    </xf>
    <xf numFmtId="0" fontId="3" fillId="0" borderId="5" xfId="61" applyNumberFormat="1" applyFont="1" applyBorder="1" applyAlignment="1">
      <alignment horizontal="center" vertical="center"/>
    </xf>
    <xf numFmtId="0" fontId="3" fillId="0" borderId="5" xfId="62" applyFont="1" applyBorder="1" applyAlignment="1">
      <alignment vertical="center"/>
    </xf>
    <xf numFmtId="177" fontId="2" fillId="0" borderId="5" xfId="61" applyNumberFormat="1" applyFont="1" applyBorder="1" applyAlignment="1">
      <alignment vertical="center"/>
    </xf>
    <xf numFmtId="177" fontId="2" fillId="0" borderId="5" xfId="61" applyNumberFormat="1" applyFont="1" applyBorder="1" applyAlignment="1">
      <alignment horizontal="center" vertical="center"/>
    </xf>
    <xf numFmtId="38" fontId="2" fillId="0" borderId="2" xfId="62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55" applyFont="1">
      <alignment vertical="center"/>
    </xf>
    <xf numFmtId="176" fontId="2" fillId="0" borderId="2" xfId="57" applyNumberFormat="1" applyFont="1" applyBorder="1" applyAlignment="1">
      <alignment horizontal="center" vertical="center" wrapText="1"/>
    </xf>
    <xf numFmtId="177" fontId="3" fillId="0" borderId="2" xfId="61" applyNumberFormat="1" applyFont="1" applyBorder="1" applyAlignment="1">
      <alignment vertical="center"/>
    </xf>
    <xf numFmtId="10" fontId="3" fillId="0" borderId="2" xfId="61" applyNumberFormat="1" applyFont="1" applyBorder="1" applyAlignment="1">
      <alignment vertical="center"/>
    </xf>
    <xf numFmtId="10" fontId="2" fillId="0" borderId="2" xfId="61" applyNumberFormat="1" applyFont="1" applyBorder="1" applyAlignment="1">
      <alignment vertical="center"/>
    </xf>
  </cellXfs>
  <cellStyles count="66">
    <cellStyle name="常规" xfId="0" builtinId="0"/>
    <cellStyle name="货币[0]" xfId="1" builtinId="7"/>
    <cellStyle name="差_附表2;2015年深圳市光明新区国有资本经营预算（草案）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5 7" xfId="12"/>
    <cellStyle name="百分比" xfId="13" builtinId="5"/>
    <cellStyle name="已访问的超链接" xfId="14" builtinId="9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2012预算表7-1212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1" xfId="54"/>
    <cellStyle name="常规 2" xfId="55"/>
    <cellStyle name="RowLevel_1" xfId="56"/>
    <cellStyle name="百分比 3" xfId="57"/>
    <cellStyle name="常规 2 6" xfId="58"/>
    <cellStyle name="常规 3" xfId="59"/>
    <cellStyle name="常规 4" xfId="60"/>
    <cellStyle name="千位分隔 2" xfId="61"/>
    <cellStyle name="常规 5" xfId="62"/>
    <cellStyle name="常规_2014年市本级执行（表6）" xfId="63"/>
    <cellStyle name="好_附表2;2015年深圳市光明新区国有资本经营预算（草案）" xfId="64"/>
    <cellStyle name="常规_2016年市对区转移支付预算表" xfId="6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23"/>
  <sheetViews>
    <sheetView tabSelected="1" workbookViewId="0">
      <selection activeCell="K18" sqref="K18"/>
    </sheetView>
  </sheetViews>
  <sheetFormatPr defaultColWidth="8.125" defaultRowHeight="14.25"/>
  <cols>
    <col min="1" max="1" width="16.25" style="6" customWidth="1"/>
    <col min="2" max="2" width="32.75" style="6" customWidth="1"/>
    <col min="3" max="10" width="12.625" style="6" customWidth="1"/>
    <col min="11" max="11" width="12.625" style="7" customWidth="1"/>
    <col min="12" max="12" width="6.125" style="6" customWidth="1"/>
    <col min="13" max="13" width="7.875" style="6" customWidth="1"/>
    <col min="14" max="14" width="4.625" style="6" customWidth="1"/>
    <col min="15" max="15" width="7" style="6" customWidth="1"/>
    <col min="16" max="16" width="3.75" style="6" customWidth="1"/>
    <col min="17" max="17" width="7" style="6" customWidth="1"/>
    <col min="18" max="18" width="4" style="6" customWidth="1"/>
    <col min="19" max="19" width="6.75" style="6" customWidth="1"/>
    <col min="20" max="20" width="4" style="6" customWidth="1"/>
    <col min="21" max="21" width="9.25" style="6" customWidth="1"/>
    <col min="22" max="16384" width="8.125" style="6"/>
  </cols>
  <sheetData>
    <row r="1" ht="20.1" customHeight="1" spans="1:2">
      <c r="A1" s="8" t="s">
        <v>0</v>
      </c>
      <c r="B1" s="8"/>
    </row>
    <row r="2" ht="20.1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20.1" customHeight="1" spans="1:13">
      <c r="A3" s="10"/>
      <c r="B3" s="10"/>
      <c r="D3" s="11"/>
      <c r="E3" s="11"/>
      <c r="F3" s="11"/>
      <c r="G3" s="11"/>
      <c r="H3" s="11"/>
      <c r="J3" s="11"/>
      <c r="K3" s="27" t="s">
        <v>2</v>
      </c>
      <c r="L3" s="11"/>
      <c r="M3" s="28"/>
    </row>
    <row r="4" s="2" customFormat="1" ht="20.1" customHeight="1" spans="1:11">
      <c r="A4" s="12" t="s">
        <v>3</v>
      </c>
      <c r="B4" s="13" t="s">
        <v>4</v>
      </c>
      <c r="C4" s="13" t="s">
        <v>5</v>
      </c>
      <c r="D4" s="13"/>
      <c r="E4" s="13"/>
      <c r="F4" s="13"/>
      <c r="G4" s="13" t="s">
        <v>6</v>
      </c>
      <c r="H4" s="13"/>
      <c r="I4" s="13"/>
      <c r="J4" s="13"/>
      <c r="K4" s="29" t="s">
        <v>7</v>
      </c>
    </row>
    <row r="5" s="2" customFormat="1" ht="42" customHeight="1" spans="1:11">
      <c r="A5" s="14"/>
      <c r="B5" s="13"/>
      <c r="C5" s="13" t="s">
        <v>8</v>
      </c>
      <c r="D5" s="15" t="s">
        <v>9</v>
      </c>
      <c r="E5" s="15" t="s">
        <v>10</v>
      </c>
      <c r="F5" s="16" t="s">
        <v>11</v>
      </c>
      <c r="G5" s="13" t="s">
        <v>8</v>
      </c>
      <c r="H5" s="15" t="s">
        <v>9</v>
      </c>
      <c r="I5" s="15" t="s">
        <v>10</v>
      </c>
      <c r="J5" s="16" t="s">
        <v>11</v>
      </c>
      <c r="K5" s="29"/>
    </row>
    <row r="6" s="3" customFormat="1" ht="20.1" customHeight="1" spans="1:11">
      <c r="A6" s="17">
        <v>208</v>
      </c>
      <c r="B6" s="18" t="s">
        <v>12</v>
      </c>
      <c r="C6" s="19"/>
      <c r="D6" s="19"/>
      <c r="E6" s="19"/>
      <c r="F6" s="19"/>
      <c r="G6" s="19"/>
      <c r="H6" s="19"/>
      <c r="I6" s="19"/>
      <c r="J6" s="19"/>
      <c r="K6" s="30"/>
    </row>
    <row r="7" s="3" customFormat="1" ht="20.1" customHeight="1" spans="1:11">
      <c r="A7" s="17">
        <v>223</v>
      </c>
      <c r="B7" s="18" t="s">
        <v>13</v>
      </c>
      <c r="C7" s="19">
        <v>170</v>
      </c>
      <c r="D7" s="19"/>
      <c r="E7" s="19"/>
      <c r="F7" s="19">
        <v>170</v>
      </c>
      <c r="G7" s="19">
        <v>480</v>
      </c>
      <c r="H7" s="19"/>
      <c r="I7" s="19">
        <v>480</v>
      </c>
      <c r="J7" s="19"/>
      <c r="K7" s="31">
        <f>G7/C7-1</f>
        <v>1.82352941176471</v>
      </c>
    </row>
    <row r="8" ht="20.1" customHeight="1" spans="1:11">
      <c r="A8" s="17">
        <v>22301</v>
      </c>
      <c r="B8" s="18" t="s">
        <v>14</v>
      </c>
      <c r="C8" s="19"/>
      <c r="D8" s="19"/>
      <c r="E8" s="19"/>
      <c r="F8" s="19"/>
      <c r="G8" s="19"/>
      <c r="H8" s="19"/>
      <c r="I8" s="19"/>
      <c r="J8" s="19"/>
      <c r="K8" s="19"/>
    </row>
    <row r="9" ht="20.1" customHeight="1" spans="1:11">
      <c r="A9" s="17">
        <v>22302</v>
      </c>
      <c r="B9" s="18" t="s">
        <v>15</v>
      </c>
      <c r="C9" s="19"/>
      <c r="D9" s="19"/>
      <c r="E9" s="19"/>
      <c r="F9" s="19"/>
      <c r="G9" s="19"/>
      <c r="H9" s="19"/>
      <c r="I9" s="19"/>
      <c r="J9" s="19"/>
      <c r="K9" s="19"/>
    </row>
    <row r="10" ht="20.1" customHeight="1" spans="1:11">
      <c r="A10" s="17">
        <v>22303</v>
      </c>
      <c r="B10" s="18" t="s">
        <v>16</v>
      </c>
      <c r="C10" s="19"/>
      <c r="D10" s="19"/>
      <c r="E10" s="19"/>
      <c r="F10" s="19"/>
      <c r="G10" s="19"/>
      <c r="H10" s="19"/>
      <c r="I10" s="19"/>
      <c r="J10" s="19"/>
      <c r="K10" s="19"/>
    </row>
    <row r="11" ht="20.1" customHeight="1" spans="1:11">
      <c r="A11" s="17">
        <v>22304</v>
      </c>
      <c r="B11" s="18" t="s">
        <v>17</v>
      </c>
      <c r="C11" s="19"/>
      <c r="D11" s="19"/>
      <c r="E11" s="19"/>
      <c r="F11" s="19"/>
      <c r="G11" s="19"/>
      <c r="H11" s="19"/>
      <c r="I11" s="19"/>
      <c r="J11" s="19"/>
      <c r="K11" s="19"/>
    </row>
    <row r="12" ht="20.1" customHeight="1" spans="1:11">
      <c r="A12" s="17">
        <v>22399</v>
      </c>
      <c r="B12" s="18" t="s">
        <v>18</v>
      </c>
      <c r="C12" s="19">
        <v>170</v>
      </c>
      <c r="D12" s="19"/>
      <c r="E12" s="19"/>
      <c r="F12" s="19">
        <v>170</v>
      </c>
      <c r="G12" s="19">
        <v>480</v>
      </c>
      <c r="H12" s="19"/>
      <c r="I12" s="19">
        <v>480</v>
      </c>
      <c r="J12" s="19"/>
      <c r="K12" s="31">
        <f>G12/C12-1</f>
        <v>1.82352941176471</v>
      </c>
    </row>
    <row r="13" s="3" customFormat="1" ht="20.1" customHeight="1" spans="1:11">
      <c r="A13" s="17">
        <v>2239901</v>
      </c>
      <c r="B13" s="18" t="s">
        <v>19</v>
      </c>
      <c r="C13" s="19">
        <v>170</v>
      </c>
      <c r="D13" s="19"/>
      <c r="E13" s="19"/>
      <c r="F13" s="19">
        <v>170</v>
      </c>
      <c r="G13" s="19">
        <v>480</v>
      </c>
      <c r="H13" s="19"/>
      <c r="I13" s="19">
        <v>480</v>
      </c>
      <c r="J13" s="19"/>
      <c r="K13" s="31">
        <f>G13/C13-1</f>
        <v>1.82352941176471</v>
      </c>
    </row>
    <row r="14" ht="20.1" customHeight="1" spans="1:11">
      <c r="A14" s="17">
        <v>230</v>
      </c>
      <c r="B14" s="18" t="s">
        <v>20</v>
      </c>
      <c r="C14" s="19">
        <v>126</v>
      </c>
      <c r="D14" s="19"/>
      <c r="E14" s="19"/>
      <c r="F14" s="19">
        <v>126</v>
      </c>
      <c r="G14" s="19">
        <v>85</v>
      </c>
      <c r="H14" s="19"/>
      <c r="I14" s="19"/>
      <c r="J14" s="19">
        <v>85</v>
      </c>
      <c r="K14" s="31">
        <f>G14/C14-1</f>
        <v>-0.325396825396825</v>
      </c>
    </row>
    <row r="15" ht="20.1" customHeight="1" spans="1:11">
      <c r="A15" s="17">
        <v>23005</v>
      </c>
      <c r="B15" s="18" t="s">
        <v>21</v>
      </c>
      <c r="C15" s="19"/>
      <c r="D15" s="19"/>
      <c r="E15" s="19"/>
      <c r="F15" s="19"/>
      <c r="G15" s="19"/>
      <c r="H15" s="19"/>
      <c r="I15" s="19"/>
      <c r="J15" s="19"/>
      <c r="K15" s="19"/>
    </row>
    <row r="16" ht="20.1" customHeight="1" spans="1:11">
      <c r="A16" s="17">
        <v>23008</v>
      </c>
      <c r="B16" s="18" t="s">
        <v>22</v>
      </c>
      <c r="C16" s="19">
        <v>126</v>
      </c>
      <c r="D16" s="20"/>
      <c r="E16" s="21"/>
      <c r="F16" s="21">
        <v>126</v>
      </c>
      <c r="G16" s="19">
        <f>G17</f>
        <v>85</v>
      </c>
      <c r="H16" s="20"/>
      <c r="I16" s="21"/>
      <c r="J16" s="21">
        <v>85</v>
      </c>
      <c r="K16" s="31">
        <f>G16/C16-1</f>
        <v>-0.325396825396825</v>
      </c>
    </row>
    <row r="17" s="4" customFormat="1" ht="20.1" customHeight="1" spans="1:11">
      <c r="A17" s="22">
        <v>2300803</v>
      </c>
      <c r="B17" s="23" t="s">
        <v>23</v>
      </c>
      <c r="C17" s="19">
        <v>126</v>
      </c>
      <c r="D17" s="20"/>
      <c r="E17" s="21"/>
      <c r="F17" s="21">
        <v>126</v>
      </c>
      <c r="G17" s="19">
        <v>85</v>
      </c>
      <c r="H17" s="20"/>
      <c r="I17" s="21"/>
      <c r="J17" s="21">
        <v>85</v>
      </c>
      <c r="K17" s="31">
        <f>G17/C17-1</f>
        <v>-0.325396825396825</v>
      </c>
    </row>
    <row r="18" s="5" customFormat="1" ht="20.1" customHeight="1" spans="1:11">
      <c r="A18" s="24"/>
      <c r="B18" s="25" t="s">
        <v>24</v>
      </c>
      <c r="C18" s="26">
        <f>C7+C14</f>
        <v>296</v>
      </c>
      <c r="D18" s="26"/>
      <c r="E18" s="26"/>
      <c r="F18" s="26">
        <f>F7+F14</f>
        <v>296</v>
      </c>
      <c r="G18" s="26">
        <f>SUM(H18:J18)</f>
        <v>565</v>
      </c>
      <c r="H18" s="26"/>
      <c r="I18" s="26">
        <v>480</v>
      </c>
      <c r="J18" s="26">
        <v>85</v>
      </c>
      <c r="K18" s="32">
        <f>G18/C18-1</f>
        <v>0.908783783783784</v>
      </c>
    </row>
    <row r="19" ht="20.1" customHeight="1"/>
    <row r="20" ht="20.1" customHeight="1"/>
    <row r="21" ht="20.1" customHeight="1"/>
    <row r="22" ht="20.1" customHeight="1"/>
    <row r="23" ht="28.15" customHeight="1"/>
  </sheetData>
  <mergeCells count="6">
    <mergeCell ref="A2:K2"/>
    <mergeCell ref="C4:F4"/>
    <mergeCell ref="G4:J4"/>
    <mergeCell ref="A4:A5"/>
    <mergeCell ref="B4:B5"/>
    <mergeCell ref="K4:K5"/>
  </mergeCells>
  <printOptions horizontalCentered="1"/>
  <pageMargins left="0.707638888888889" right="0.707638888888889" top="0.751388888888889" bottom="0.751388888888889" header="0.30625" footer="0.3062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王海洋</cp:lastModifiedBy>
  <cp:revision>1</cp:revision>
  <dcterms:created xsi:type="dcterms:W3CDTF">2006-02-13T05:15:00Z</dcterms:created>
  <cp:lastPrinted>2019-01-18T03:53:00Z</cp:lastPrinted>
  <dcterms:modified xsi:type="dcterms:W3CDTF">2021-05-24T08:22:56Z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