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515"/>
  </bookViews>
  <sheets>
    <sheet name="I类企（事）业单位" sheetId="1" r:id="rId1"/>
    <sheet name="II类企（事）业单位" sheetId="2" r:id="rId2"/>
    <sheet name="III类企（事）业单位" sheetId="3" r:id="rId3"/>
  </sheets>
  <definedNames>
    <definedName name="_xlnm._FilterDatabase" localSheetId="2" hidden="1">'III类企（事）业单位'!$E$3:$G$13</definedName>
  </definedNames>
  <calcPr calcId="144525"/>
</workbook>
</file>

<file path=xl/sharedStrings.xml><?xml version="1.0" encoding="utf-8"?>
<sst xmlns="http://schemas.openxmlformats.org/spreadsheetml/2006/main" count="75" uniqueCount="53">
  <si>
    <t>2020年第二季度坪山区企（事）业单位人才住房积分入库名单（I类企业）</t>
  </si>
  <si>
    <t>序号</t>
  </si>
  <si>
    <t>受理回执编号</t>
  </si>
  <si>
    <t>单位类别</t>
  </si>
  <si>
    <t>单位名称</t>
  </si>
  <si>
    <t>纳税得分a</t>
  </si>
  <si>
    <t>人才得分 b</t>
  </si>
  <si>
    <t>行业荣誉得分 c</t>
  </si>
  <si>
    <t>总积分
Y=a*60%+b*25%+c*15%</t>
  </si>
  <si>
    <t>H13990702004010001</t>
  </si>
  <si>
    <t>I类企业</t>
  </si>
  <si>
    <t>深圳市坪山区城市建设投资有限公司</t>
  </si>
  <si>
    <t>H13990702006010001</t>
  </si>
  <si>
    <t xml:space="preserve">深圳市麦捷微电子科技股份有限公司 </t>
  </si>
  <si>
    <t>2020年第二季度坪山区企（事）业单位人才住房积分入库名单（II类企业）</t>
  </si>
  <si>
    <t>行业得分a</t>
  </si>
  <si>
    <t>纳税得分 c</t>
  </si>
  <si>
    <t>行业荣誉得分 d</t>
  </si>
  <si>
    <t>总积分
Y=a*50%+b*20%+c*20%+d*10%</t>
  </si>
  <si>
    <t>H13990702005130002</t>
  </si>
  <si>
    <t>II类企业</t>
  </si>
  <si>
    <t>昂纳信息技术（深圳）有限公司</t>
  </si>
  <si>
    <t>H13990702006240001</t>
  </si>
  <si>
    <t>齐心商用设备（深圳）有限公司</t>
  </si>
  <si>
    <t>H13990702006300003</t>
  </si>
  <si>
    <t>深圳市天道医药有限公司</t>
  </si>
  <si>
    <t>2020年第二季度坪山区企（事）业单位人才住房积分入库名单（III类企业）</t>
  </si>
  <si>
    <t>人才得分 a</t>
  </si>
  <si>
    <t>行业荣誉 b</t>
  </si>
  <si>
    <t>总积分
Y=a*50%+b*50%</t>
  </si>
  <si>
    <t>H13990702004130001</t>
  </si>
  <si>
    <t>III类企业</t>
  </si>
  <si>
    <t xml:space="preserve">深圳市坪山区图书馆 </t>
  </si>
  <si>
    <t>H13990702004210001</t>
  </si>
  <si>
    <t>深圳市坪山区审计中心</t>
  </si>
  <si>
    <t>H13990702004230001</t>
  </si>
  <si>
    <t>深圳市生态环境局坪山管理局</t>
  </si>
  <si>
    <t>H13990702005090001</t>
  </si>
  <si>
    <t>深圳市坪山区交通轨道管理中心</t>
  </si>
  <si>
    <t>H13990702005130001</t>
  </si>
  <si>
    <t>深圳市坪山区国有资产监督管理局</t>
  </si>
  <si>
    <t>H13990702005190001</t>
  </si>
  <si>
    <t>深圳市坪山区同心外国语学校</t>
  </si>
  <si>
    <t>H13990702006120001</t>
  </si>
  <si>
    <t>深圳市诺然美泰科技股份有限公司</t>
  </si>
  <si>
    <t>H13990702006150001</t>
  </si>
  <si>
    <t>深圳市一体医疗科技有限公司</t>
  </si>
  <si>
    <t>H13990702006160001</t>
  </si>
  <si>
    <t>深圳市坪山区规划国土事务中心</t>
  </si>
  <si>
    <t>H13990702006300001</t>
  </si>
  <si>
    <t>深圳市华兴新能源有限公司</t>
  </si>
  <si>
    <t>H13990702006300002</t>
  </si>
  <si>
    <t xml:space="preserve">深圳市苇渡智能科技有限公司 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</si>
</sst>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 "/>
  </numFmts>
  <fonts count="28">
    <font>
      <sz val="11"/>
      <color theme="1"/>
      <name val="宋体"/>
      <charset val="134"/>
      <scheme val="minor"/>
    </font>
    <font>
      <b/>
      <sz val="18"/>
      <color indexed="8"/>
      <name val="微软雅黑"/>
      <charset val="134"/>
    </font>
    <font>
      <b/>
      <sz val="12"/>
      <color indexed="8"/>
      <name val="微软雅黑"/>
      <charset val="134"/>
    </font>
    <font>
      <b/>
      <sz val="12"/>
      <name val="微软雅黑"/>
      <charset val="134"/>
    </font>
    <font>
      <sz val="11"/>
      <name val="宋体"/>
      <charset val="134"/>
    </font>
    <font>
      <sz val="12"/>
      <color indexed="8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3" fillId="20" borderId="4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44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2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49" fontId="3" fillId="2" borderId="1" xfId="5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176" fontId="3" fillId="2" borderId="1" xfId="5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H13" sqref="H13"/>
    </sheetView>
  </sheetViews>
  <sheetFormatPr defaultColWidth="9" defaultRowHeight="13.5" outlineLevelRow="3" outlineLevelCol="7"/>
  <cols>
    <col min="1" max="1" width="7.875" customWidth="1"/>
    <col min="2" max="2" width="21.25" customWidth="1"/>
    <col min="3" max="3" width="13.875" customWidth="1"/>
    <col min="4" max="4" width="35.125" customWidth="1"/>
    <col min="5" max="5" width="12.375" customWidth="1"/>
    <col min="6" max="6" width="11.375" customWidth="1"/>
    <col min="7" max="7" width="16.125" customWidth="1"/>
    <col min="8" max="8" width="28.5" customWidth="1"/>
  </cols>
  <sheetData>
    <row r="1" ht="5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8" customHeight="1" spans="1:8">
      <c r="A2" s="13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27" customHeight="1" spans="1:8">
      <c r="A3" s="6">
        <v>1</v>
      </c>
      <c r="B3" s="6" t="s">
        <v>9</v>
      </c>
      <c r="C3" s="8" t="s">
        <v>10</v>
      </c>
      <c r="D3" s="7" t="s">
        <v>11</v>
      </c>
      <c r="E3" s="18">
        <v>100</v>
      </c>
      <c r="F3" s="19">
        <v>52</v>
      </c>
      <c r="G3" s="19">
        <v>5</v>
      </c>
      <c r="H3" s="18">
        <f>E3*60%+F3*25%+G3*15%</f>
        <v>73.75</v>
      </c>
    </row>
    <row r="4" ht="27" customHeight="1" spans="1:8">
      <c r="A4" s="6">
        <v>2</v>
      </c>
      <c r="B4" s="6" t="s">
        <v>12</v>
      </c>
      <c r="C4" s="8" t="s">
        <v>10</v>
      </c>
      <c r="D4" s="20" t="s">
        <v>13</v>
      </c>
      <c r="E4" s="18">
        <v>6.76</v>
      </c>
      <c r="F4" s="19">
        <v>88</v>
      </c>
      <c r="G4" s="19">
        <v>80</v>
      </c>
      <c r="H4" s="18">
        <f>E4*60%+F4*25%+G4*15%</f>
        <v>38.056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8" sqref="E8"/>
    </sheetView>
  </sheetViews>
  <sheetFormatPr defaultColWidth="9" defaultRowHeight="13.5" outlineLevelRow="4"/>
  <cols>
    <col min="2" max="2" width="24.875" customWidth="1"/>
    <col min="3" max="3" width="12.5" customWidth="1"/>
    <col min="4" max="4" width="31" customWidth="1"/>
    <col min="5" max="5" width="11.625" customWidth="1"/>
    <col min="6" max="6" width="16.75" customWidth="1"/>
    <col min="7" max="7" width="13.75" customWidth="1"/>
    <col min="8" max="8" width="18.625" customWidth="1"/>
    <col min="9" max="9" width="36.25" customWidth="1"/>
  </cols>
  <sheetData>
    <row r="1" ht="53.1" customHeight="1" spans="1:9">
      <c r="A1" s="1" t="s">
        <v>14</v>
      </c>
      <c r="B1" s="1"/>
      <c r="C1" s="1"/>
      <c r="D1" s="1"/>
      <c r="E1" s="1"/>
      <c r="F1" s="1"/>
      <c r="G1" s="1"/>
      <c r="H1" s="1"/>
      <c r="I1" s="1"/>
    </row>
    <row r="2" ht="45.95" customHeight="1" spans="1:9">
      <c r="A2" s="13" t="s">
        <v>1</v>
      </c>
      <c r="B2" s="2" t="s">
        <v>2</v>
      </c>
      <c r="C2" s="3" t="s">
        <v>3</v>
      </c>
      <c r="D2" s="4" t="s">
        <v>4</v>
      </c>
      <c r="E2" s="4" t="s">
        <v>15</v>
      </c>
      <c r="F2" s="4" t="s">
        <v>6</v>
      </c>
      <c r="G2" s="4" t="s">
        <v>16</v>
      </c>
      <c r="H2" s="4" t="s">
        <v>17</v>
      </c>
      <c r="I2" s="5" t="s">
        <v>18</v>
      </c>
    </row>
    <row r="3" ht="27" customHeight="1" spans="1:9">
      <c r="A3" s="6">
        <v>1</v>
      </c>
      <c r="B3" s="6" t="s">
        <v>19</v>
      </c>
      <c r="C3" s="8" t="s">
        <v>20</v>
      </c>
      <c r="D3" s="6" t="s">
        <v>21</v>
      </c>
      <c r="E3" s="9">
        <v>100</v>
      </c>
      <c r="F3" s="12">
        <v>100</v>
      </c>
      <c r="G3" s="12">
        <v>14.62</v>
      </c>
      <c r="H3" s="12">
        <v>100</v>
      </c>
      <c r="I3" s="18">
        <f>E3*50%+F3*20%+G3*20%+H3*10%</f>
        <v>82.924</v>
      </c>
    </row>
    <row r="4" ht="27" customHeight="1" spans="1:9">
      <c r="A4" s="14">
        <v>2</v>
      </c>
      <c r="B4" s="15" t="s">
        <v>22</v>
      </c>
      <c r="C4" s="8" t="s">
        <v>20</v>
      </c>
      <c r="D4" s="15" t="s">
        <v>23</v>
      </c>
      <c r="E4" s="16">
        <v>0</v>
      </c>
      <c r="F4" s="12">
        <v>50</v>
      </c>
      <c r="G4" s="12">
        <v>3.11</v>
      </c>
      <c r="H4" s="12">
        <v>10</v>
      </c>
      <c r="I4" s="18">
        <f>E4*50%+F4*20%+G4*20%+H4*10%</f>
        <v>11.622</v>
      </c>
    </row>
    <row r="5" ht="27" customHeight="1" spans="1:9">
      <c r="A5" s="14">
        <v>3</v>
      </c>
      <c r="B5" s="6" t="s">
        <v>24</v>
      </c>
      <c r="C5" s="8" t="s">
        <v>20</v>
      </c>
      <c r="D5" s="6" t="s">
        <v>25</v>
      </c>
      <c r="E5" s="17">
        <v>0</v>
      </c>
      <c r="F5" s="12">
        <v>100</v>
      </c>
      <c r="G5" s="12">
        <v>40.75</v>
      </c>
      <c r="H5" s="10">
        <v>10</v>
      </c>
      <c r="I5" s="18">
        <f>E5*50%+F5*20%+G5*20%+H5*10%</f>
        <v>29.15</v>
      </c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D10" sqref="D10"/>
    </sheetView>
  </sheetViews>
  <sheetFormatPr defaultColWidth="9" defaultRowHeight="13.5" outlineLevelCol="6"/>
  <cols>
    <col min="1" max="1" width="9.25" customWidth="1"/>
    <col min="2" max="2" width="23" customWidth="1"/>
    <col min="3" max="3" width="12.625" customWidth="1"/>
    <col min="4" max="4" width="40.125" customWidth="1"/>
    <col min="5" max="5" width="15.625" customWidth="1"/>
    <col min="6" max="6" width="14.625" customWidth="1"/>
    <col min="7" max="7" width="20" customWidth="1"/>
  </cols>
  <sheetData>
    <row r="1" ht="57.95" customHeight="1" spans="1:7">
      <c r="A1" s="1" t="s">
        <v>26</v>
      </c>
      <c r="B1" s="1"/>
      <c r="C1" s="1"/>
      <c r="D1" s="1"/>
      <c r="E1" s="1"/>
      <c r="F1" s="1"/>
      <c r="G1" s="1"/>
    </row>
    <row r="2" ht="41.1" customHeight="1" spans="1:7">
      <c r="A2" s="2" t="s">
        <v>1</v>
      </c>
      <c r="B2" s="3" t="s">
        <v>2</v>
      </c>
      <c r="C2" s="4" t="s">
        <v>3</v>
      </c>
      <c r="D2" s="2" t="s">
        <v>4</v>
      </c>
      <c r="E2" s="5" t="s">
        <v>27</v>
      </c>
      <c r="F2" s="4" t="s">
        <v>28</v>
      </c>
      <c r="G2" s="2" t="s">
        <v>29</v>
      </c>
    </row>
    <row r="3" ht="27" customHeight="1" spans="1:7">
      <c r="A3" s="6">
        <v>1</v>
      </c>
      <c r="B3" s="7" t="s">
        <v>30</v>
      </c>
      <c r="C3" s="8" t="s">
        <v>31</v>
      </c>
      <c r="D3" s="7" t="s">
        <v>32</v>
      </c>
      <c r="E3" s="9">
        <v>40</v>
      </c>
      <c r="F3" s="10">
        <v>10</v>
      </c>
      <c r="G3" s="11">
        <f>E3*50%+F3*50%</f>
        <v>25</v>
      </c>
    </row>
    <row r="4" ht="27" customHeight="1" spans="1:7">
      <c r="A4" s="6">
        <v>2</v>
      </c>
      <c r="B4" s="7" t="s">
        <v>33</v>
      </c>
      <c r="C4" s="8" t="s">
        <v>31</v>
      </c>
      <c r="D4" s="7" t="s">
        <v>34</v>
      </c>
      <c r="E4" s="9">
        <v>57</v>
      </c>
      <c r="F4" s="10">
        <v>0</v>
      </c>
      <c r="G4" s="11">
        <f t="shared" ref="G4:G13" si="0">E4*50%+F4*50%</f>
        <v>28.5</v>
      </c>
    </row>
    <row r="5" ht="27" customHeight="1" spans="1:7">
      <c r="A5" s="6">
        <v>3</v>
      </c>
      <c r="B5" s="7" t="s">
        <v>35</v>
      </c>
      <c r="C5" s="8" t="s">
        <v>31</v>
      </c>
      <c r="D5" s="7" t="s">
        <v>36</v>
      </c>
      <c r="E5" s="9">
        <v>100</v>
      </c>
      <c r="F5" s="9">
        <v>0</v>
      </c>
      <c r="G5" s="11">
        <f t="shared" si="0"/>
        <v>50</v>
      </c>
    </row>
    <row r="6" ht="27" customHeight="1" spans="1:7">
      <c r="A6" s="6">
        <v>4</v>
      </c>
      <c r="B6" s="7" t="s">
        <v>37</v>
      </c>
      <c r="C6" s="8" t="s">
        <v>31</v>
      </c>
      <c r="D6" s="7" t="s">
        <v>38</v>
      </c>
      <c r="E6" s="9">
        <v>30</v>
      </c>
      <c r="F6" s="9">
        <v>5</v>
      </c>
      <c r="G6" s="11">
        <f t="shared" si="0"/>
        <v>17.5</v>
      </c>
    </row>
    <row r="7" ht="27" customHeight="1" spans="1:7">
      <c r="A7" s="6">
        <v>5</v>
      </c>
      <c r="B7" s="7" t="s">
        <v>39</v>
      </c>
      <c r="C7" s="8" t="s">
        <v>31</v>
      </c>
      <c r="D7" s="7" t="s">
        <v>40</v>
      </c>
      <c r="E7" s="9">
        <v>40</v>
      </c>
      <c r="F7" s="9">
        <v>0</v>
      </c>
      <c r="G7" s="11">
        <f t="shared" si="0"/>
        <v>20</v>
      </c>
    </row>
    <row r="8" ht="27" customHeight="1" spans="1:7">
      <c r="A8" s="6">
        <v>6</v>
      </c>
      <c r="B8" s="7" t="s">
        <v>41</v>
      </c>
      <c r="C8" s="8" t="s">
        <v>31</v>
      </c>
      <c r="D8" s="7" t="s">
        <v>42</v>
      </c>
      <c r="E8" s="9">
        <v>100</v>
      </c>
      <c r="F8" s="9">
        <v>70</v>
      </c>
      <c r="G8" s="11">
        <f t="shared" si="0"/>
        <v>85</v>
      </c>
    </row>
    <row r="9" ht="27" customHeight="1" spans="1:7">
      <c r="A9" s="6">
        <v>7</v>
      </c>
      <c r="B9" s="7" t="s">
        <v>43</v>
      </c>
      <c r="C9" s="8" t="s">
        <v>31</v>
      </c>
      <c r="D9" s="7" t="s">
        <v>44</v>
      </c>
      <c r="E9" s="9">
        <v>38</v>
      </c>
      <c r="F9" s="9">
        <v>45</v>
      </c>
      <c r="G9" s="11">
        <f t="shared" si="0"/>
        <v>41.5</v>
      </c>
    </row>
    <row r="10" ht="27" customHeight="1" spans="1:7">
      <c r="A10" s="6">
        <v>8</v>
      </c>
      <c r="B10" s="7" t="s">
        <v>45</v>
      </c>
      <c r="C10" s="8" t="s">
        <v>31</v>
      </c>
      <c r="D10" s="7" t="s">
        <v>46</v>
      </c>
      <c r="E10" s="9">
        <v>74</v>
      </c>
      <c r="F10" s="12">
        <v>65</v>
      </c>
      <c r="G10" s="11">
        <f t="shared" si="0"/>
        <v>69.5</v>
      </c>
    </row>
    <row r="11" ht="27" customHeight="1" spans="1:7">
      <c r="A11" s="6">
        <v>9</v>
      </c>
      <c r="B11" s="7" t="s">
        <v>47</v>
      </c>
      <c r="C11" s="8" t="s">
        <v>31</v>
      </c>
      <c r="D11" s="7" t="s">
        <v>48</v>
      </c>
      <c r="E11" s="9">
        <v>92</v>
      </c>
      <c r="F11" s="9">
        <v>10</v>
      </c>
      <c r="G11" s="11">
        <f t="shared" si="0"/>
        <v>51</v>
      </c>
    </row>
    <row r="12" ht="27" customHeight="1" spans="1:7">
      <c r="A12" s="6">
        <v>10</v>
      </c>
      <c r="B12" s="7" t="s">
        <v>49</v>
      </c>
      <c r="C12" s="8" t="s">
        <v>31</v>
      </c>
      <c r="D12" s="7" t="s">
        <v>50</v>
      </c>
      <c r="E12" s="9">
        <v>43</v>
      </c>
      <c r="F12" s="9">
        <v>0</v>
      </c>
      <c r="G12" s="11">
        <f t="shared" si="0"/>
        <v>21.5</v>
      </c>
    </row>
    <row r="13" ht="27" customHeight="1" spans="1:7">
      <c r="A13" s="6">
        <v>11</v>
      </c>
      <c r="B13" s="7" t="s">
        <v>51</v>
      </c>
      <c r="C13" s="8" t="s">
        <v>31</v>
      </c>
      <c r="D13" s="7" t="s">
        <v>52</v>
      </c>
      <c r="E13" s="9">
        <v>34</v>
      </c>
      <c r="F13" s="9">
        <v>0</v>
      </c>
      <c r="G13" s="11">
        <f t="shared" si="0"/>
        <v>17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I类企（事）业单位</vt:lpstr>
      <vt:lpstr>II类企（事）业单位</vt:lpstr>
      <vt:lpstr>III类企（事）业单位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钱洁洁</dc:creator>
  <cp:lastModifiedBy>何燕娜</cp:lastModifiedBy>
  <dcterms:created xsi:type="dcterms:W3CDTF">2020-01-13T06:16:00Z</dcterms:created>
  <dcterms:modified xsi:type="dcterms:W3CDTF">2020-07-02T03:21:28Z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