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I类企（事）业单位" sheetId="1" r:id="rId1"/>
    <sheet name="II类企（事）业单位" sheetId="2" r:id="rId2"/>
    <sheet name="III类企（事）业单位" sheetId="3" r:id="rId3"/>
  </sheets>
  <calcPr calcId="144525"/>
  <oleSize ref="A1:H9"/>
</workbook>
</file>

<file path=xl/sharedStrings.xml><?xml version="1.0" encoding="utf-8"?>
<sst xmlns="http://schemas.openxmlformats.org/spreadsheetml/2006/main" count="96" uniqueCount="65">
  <si>
    <t>2019年第四季度坪山区企（事）业单位人才住房积分入库名单（I类企业）</t>
  </si>
  <si>
    <t>序号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</si>
  <si>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</si>
  <si>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</si>
  <si>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</si>
  <si>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</si>
  <si>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</si>
  <si>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</si>
  <si>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</si>
  <si>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H13990701912050002</t>
  </si>
  <si>
    <t xml:space="preserve">I类企业 </t>
  </si>
  <si>
    <t>欧姆龙电子部件（深圳）有限公司</t>
  </si>
  <si>
    <t>H13990701912090001</t>
  </si>
  <si>
    <t>深圳市洲明科技股份有限公司坪山分公司</t>
  </si>
  <si>
    <t>H13990701912130001</t>
  </si>
  <si>
    <t>深圳市坪山区城市建设投资有限公司</t>
  </si>
  <si>
    <t>H13990701912130002</t>
  </si>
  <si>
    <t>深圳市东部文化发展有限公司</t>
  </si>
  <si>
    <t>H13990701912260001</t>
  </si>
  <si>
    <t>深圳市合隆智慧城市服务有限公司</t>
  </si>
  <si>
    <t>H13990701912300001</t>
  </si>
  <si>
    <t>深圳福凯半导体技术股份有限公司</t>
  </si>
  <si>
    <t>H13990701912300002</t>
  </si>
  <si>
    <t>骏德商贸（深圳）有限公司</t>
  </si>
  <si>
    <t>2019年第四季度坪山区企（事）业单位人才住房积分入库名单（II类企业）</t>
  </si>
  <si>
    <t>行业得分a</t>
  </si>
  <si>
    <t>纳税得分 c</t>
  </si>
  <si>
    <t>行业荣誉得分 d</t>
  </si>
  <si>
    <t>总积分
Y=a*50%+b*20%+c*20%+d*10%</t>
  </si>
  <si>
    <t>H13990701911190002</t>
  </si>
  <si>
    <t xml:space="preserve">II类企业 </t>
  </si>
  <si>
    <t>深圳市燃气集团股份有限公司坪山分公司</t>
  </si>
  <si>
    <t>2019年第四季度坪山区企（事）业单位人才住房积分入库名单（III类企业）</t>
  </si>
  <si>
    <t>人才得分 a</t>
  </si>
  <si>
    <t>行业荣誉 b</t>
  </si>
  <si>
    <t>总积分
Y=a*50%+b*50%</t>
  </si>
  <si>
    <t>H13990701910250001</t>
  </si>
  <si>
    <t>III类企业</t>
  </si>
  <si>
    <t>深圳市社会保险基金管理局坪山分局</t>
  </si>
  <si>
    <t>H13990701911120001</t>
  </si>
  <si>
    <t>深圳市坪山区统一战线服务中心</t>
  </si>
  <si>
    <t>H13990701911150001</t>
  </si>
  <si>
    <t>鼎铉商用密码测评技术（深圳）有限公司</t>
  </si>
  <si>
    <t>H13990701911190001</t>
  </si>
  <si>
    <t>深圳市坪山区新闻中心</t>
  </si>
  <si>
    <t>H13990701911220001</t>
  </si>
  <si>
    <t>深圳市坪山区司法局</t>
  </si>
  <si>
    <t>H13990701911290001</t>
  </si>
  <si>
    <t>深圳渝鹏新能源汽车检测研究有限公司</t>
  </si>
  <si>
    <t>H13990701912050001</t>
  </si>
  <si>
    <t>深圳市萨米医疗中心（深圳市聚龙医院）</t>
  </si>
  <si>
    <t>H13990701912090002</t>
  </si>
  <si>
    <t>深圳平乐骨伤科医院（深圳市坪山区中医院）</t>
  </si>
  <si>
    <t>H13990701912170001</t>
  </si>
  <si>
    <t>深圳市坪山区图书馆</t>
  </si>
  <si>
    <t>H13990701912190002</t>
  </si>
  <si>
    <t xml:space="preserve"> 北京理工大学深圳汽车研究院（电动车辆国家工程实验室深圳研究院）</t>
  </si>
  <si>
    <t>深圳市坪山区马峦街道办事处</t>
  </si>
  <si>
    <t>中共深圳市坪山区委党校</t>
  </si>
  <si>
    <t>H13990701912300003</t>
  </si>
  <si>
    <t xml:space="preserve"> 深圳市天健坪山建设工程有限公司</t>
  </si>
  <si>
    <t>H13990701912310001</t>
  </si>
  <si>
    <t>中共深圳市坪山区委组织部（中共深圳市坪山区直属机关工作委员会、中共深圳市坪山区非公有制经济组织和社会组织工作委员会、深圳市坪山区公务员局）</t>
  </si>
  <si>
    <t>H13990701912310002</t>
  </si>
  <si>
    <t>深圳市生态环境局坪山管理局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</si>
</sst>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1"/>
      <name val="宋体"/>
      <charset val="134"/>
    </font>
    <font>
      <sz val="12"/>
      <color indexed="8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0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4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69" sqref="B69"/>
    </sheetView>
  </sheetViews>
  <sheetFormatPr defaultColWidth="9" defaultRowHeight="13.5" outlineLevelCol="7"/>
  <cols>
    <col min="1" max="1" width="7.875" customWidth="1"/>
    <col min="2" max="2" width="21.25" customWidth="1"/>
    <col min="3" max="3" width="13.875" customWidth="1"/>
    <col min="4" max="4" width="35.125" customWidth="1"/>
    <col min="5" max="5" width="12.375" customWidth="1"/>
    <col min="6" max="6" width="11.375" customWidth="1"/>
    <col min="7" max="7" width="16.125" customWidth="1"/>
    <col min="8" max="8" width="28.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1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8" customHeight="1" spans="1:8">
      <c r="A3" s="6">
        <v>1</v>
      </c>
      <c r="B3" s="6" t="s">
        <v>9</v>
      </c>
      <c r="C3" s="12" t="s">
        <v>10</v>
      </c>
      <c r="D3" s="15" t="s">
        <v>11</v>
      </c>
      <c r="E3" s="14">
        <v>3.49</v>
      </c>
      <c r="F3" s="16">
        <v>83</v>
      </c>
      <c r="G3" s="16">
        <v>5</v>
      </c>
      <c r="H3" s="14">
        <f>+E3*0.6+F3*0.25+G3*0.15</f>
        <v>23.594</v>
      </c>
    </row>
    <row r="4" ht="18" customHeight="1" spans="1:8">
      <c r="A4" s="6">
        <v>2</v>
      </c>
      <c r="B4" s="6" t="s">
        <v>12</v>
      </c>
      <c r="C4" s="12" t="s">
        <v>10</v>
      </c>
      <c r="D4" s="15" t="s">
        <v>13</v>
      </c>
      <c r="E4" s="14">
        <v>5.13</v>
      </c>
      <c r="F4" s="16">
        <v>100</v>
      </c>
      <c r="G4" s="16">
        <v>2</v>
      </c>
      <c r="H4" s="14">
        <f t="shared" ref="H4:H9" si="0">+E4*0.6+F4*0.25+G4*0.15</f>
        <v>28.378</v>
      </c>
    </row>
    <row r="5" ht="18" customHeight="1" spans="1:8">
      <c r="A5" s="6">
        <v>3</v>
      </c>
      <c r="B5" s="6" t="s">
        <v>14</v>
      </c>
      <c r="C5" s="12" t="s">
        <v>10</v>
      </c>
      <c r="D5" s="15" t="s">
        <v>15</v>
      </c>
      <c r="E5" s="14">
        <v>9.37</v>
      </c>
      <c r="F5" s="16">
        <v>52</v>
      </c>
      <c r="G5" s="16">
        <v>5</v>
      </c>
      <c r="H5" s="14">
        <f t="shared" si="0"/>
        <v>19.372</v>
      </c>
    </row>
    <row r="6" ht="18" customHeight="1" spans="1:8">
      <c r="A6" s="6">
        <v>4</v>
      </c>
      <c r="B6" s="6" t="s">
        <v>16</v>
      </c>
      <c r="C6" s="12" t="s">
        <v>10</v>
      </c>
      <c r="D6" s="15" t="s">
        <v>17</v>
      </c>
      <c r="E6" s="14">
        <v>1</v>
      </c>
      <c r="F6" s="16">
        <v>30</v>
      </c>
      <c r="G6" s="16">
        <v>0</v>
      </c>
      <c r="H6" s="14">
        <f t="shared" si="0"/>
        <v>8.1</v>
      </c>
    </row>
    <row r="7" ht="18" customHeight="1" spans="1:8">
      <c r="A7" s="6">
        <v>5</v>
      </c>
      <c r="B7" s="6" t="s">
        <v>18</v>
      </c>
      <c r="C7" s="12" t="s">
        <v>10</v>
      </c>
      <c r="D7" s="15" t="s">
        <v>19</v>
      </c>
      <c r="E7" s="14">
        <v>1</v>
      </c>
      <c r="F7" s="16">
        <v>30</v>
      </c>
      <c r="G7" s="16">
        <v>0</v>
      </c>
      <c r="H7" s="14">
        <f t="shared" si="0"/>
        <v>8.1</v>
      </c>
    </row>
    <row r="8" ht="18" customHeight="1" spans="1:8">
      <c r="A8" s="6">
        <v>6</v>
      </c>
      <c r="B8" s="6" t="s">
        <v>20</v>
      </c>
      <c r="C8" s="12" t="s">
        <v>10</v>
      </c>
      <c r="D8" s="15" t="s">
        <v>21</v>
      </c>
      <c r="E8" s="14">
        <v>1.07</v>
      </c>
      <c r="F8" s="16">
        <v>39</v>
      </c>
      <c r="G8" s="16">
        <v>0</v>
      </c>
      <c r="H8" s="14">
        <f t="shared" si="0"/>
        <v>10.392</v>
      </c>
    </row>
    <row r="9" ht="18" customHeight="1" spans="1:8">
      <c r="A9" s="6">
        <v>7</v>
      </c>
      <c r="B9" s="6" t="s">
        <v>22</v>
      </c>
      <c r="C9" s="12" t="s">
        <v>10</v>
      </c>
      <c r="D9" s="15" t="s">
        <v>23</v>
      </c>
      <c r="E9" s="14">
        <v>1.76</v>
      </c>
      <c r="F9" s="16">
        <v>30</v>
      </c>
      <c r="G9" s="16">
        <v>0</v>
      </c>
      <c r="H9" s="14">
        <f t="shared" si="0"/>
        <v>8.556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B76" sqref="B76"/>
    </sheetView>
  </sheetViews>
  <sheetFormatPr defaultColWidth="9" defaultRowHeight="13.5" outlineLevelRow="2"/>
  <cols>
    <col min="2" max="2" width="19.625" customWidth="1"/>
    <col min="3" max="3" width="11" customWidth="1"/>
    <col min="4" max="4" width="28" customWidth="1"/>
    <col min="5" max="5" width="11.625" customWidth="1"/>
    <col min="6" max="6" width="16.75" customWidth="1"/>
    <col min="7" max="7" width="13.75" customWidth="1"/>
    <col min="8" max="8" width="17.75" customWidth="1"/>
    <col min="9" max="9" width="36.25" customWidth="1"/>
  </cols>
  <sheetData>
    <row r="1" ht="53" customHeight="1" spans="1:9">
      <c r="A1" s="1" t="s">
        <v>24</v>
      </c>
      <c r="B1" s="1"/>
      <c r="C1" s="1"/>
      <c r="D1" s="1"/>
      <c r="E1" s="1"/>
      <c r="F1" s="1"/>
      <c r="G1" s="1"/>
      <c r="H1" s="1"/>
      <c r="I1" s="1"/>
    </row>
    <row r="2" ht="46" customHeight="1" spans="1:9">
      <c r="A2" s="11" t="s">
        <v>1</v>
      </c>
      <c r="B2" s="2" t="s">
        <v>2</v>
      </c>
      <c r="C2" s="3" t="s">
        <v>3</v>
      </c>
      <c r="D2" s="4" t="s">
        <v>4</v>
      </c>
      <c r="E2" s="4" t="s">
        <v>25</v>
      </c>
      <c r="F2" s="4" t="s">
        <v>6</v>
      </c>
      <c r="G2" s="4" t="s">
        <v>26</v>
      </c>
      <c r="H2" s="4" t="s">
        <v>27</v>
      </c>
      <c r="I2" s="5" t="s">
        <v>28</v>
      </c>
    </row>
    <row r="3" ht="27" spans="1:9">
      <c r="A3" s="6">
        <v>1</v>
      </c>
      <c r="B3" s="6" t="s">
        <v>29</v>
      </c>
      <c r="C3" s="12" t="s">
        <v>30</v>
      </c>
      <c r="D3" s="6" t="s">
        <v>31</v>
      </c>
      <c r="E3" s="9">
        <v>0</v>
      </c>
      <c r="F3" s="13">
        <v>32</v>
      </c>
      <c r="G3" s="13">
        <v>1.41</v>
      </c>
      <c r="H3" s="13">
        <v>30</v>
      </c>
      <c r="I3" s="14">
        <f>+E3*0.5+F3*0.2+G3*0.2+H3*0.1</f>
        <v>9.682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43" sqref="B43"/>
    </sheetView>
  </sheetViews>
  <sheetFormatPr defaultColWidth="9" defaultRowHeight="13.5" outlineLevelCol="6"/>
  <cols>
    <col min="1" max="1" width="9.25" customWidth="1"/>
    <col min="2" max="2" width="22.375" customWidth="1"/>
    <col min="3" max="3" width="12.625" customWidth="1"/>
    <col min="4" max="4" width="40.125" customWidth="1"/>
    <col min="5" max="5" width="15.625" customWidth="1"/>
    <col min="6" max="6" width="14.625" customWidth="1"/>
    <col min="7" max="7" width="20" customWidth="1"/>
  </cols>
  <sheetData>
    <row r="1" ht="58" customHeight="1" spans="1:7">
      <c r="A1" s="1" t="s">
        <v>32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3" t="s">
        <v>2</v>
      </c>
      <c r="C2" s="4" t="s">
        <v>3</v>
      </c>
      <c r="D2" s="2" t="s">
        <v>4</v>
      </c>
      <c r="E2" s="5" t="s">
        <v>33</v>
      </c>
      <c r="F2" s="4" t="s">
        <v>34</v>
      </c>
      <c r="G2" s="2" t="s">
        <v>35</v>
      </c>
    </row>
    <row r="3" ht="27" customHeight="1" spans="1:7">
      <c r="A3" s="6">
        <v>1</v>
      </c>
      <c r="B3" s="7" t="s">
        <v>36</v>
      </c>
      <c r="C3" s="8" t="s">
        <v>37</v>
      </c>
      <c r="D3" s="7" t="s">
        <v>38</v>
      </c>
      <c r="E3" s="9">
        <v>32</v>
      </c>
      <c r="F3" s="9">
        <v>0</v>
      </c>
      <c r="G3" s="10">
        <f>+E3*0.5+F3*0.5</f>
        <v>16</v>
      </c>
    </row>
    <row r="4" ht="27" customHeight="1" spans="1:7">
      <c r="A4" s="6">
        <v>2</v>
      </c>
      <c r="B4" s="7" t="s">
        <v>39</v>
      </c>
      <c r="C4" s="8" t="s">
        <v>37</v>
      </c>
      <c r="D4" s="7" t="s">
        <v>40</v>
      </c>
      <c r="E4" s="9">
        <v>30</v>
      </c>
      <c r="F4" s="9">
        <v>0</v>
      </c>
      <c r="G4" s="10">
        <f>+E4*0.5+F4*0.5</f>
        <v>15</v>
      </c>
    </row>
    <row r="5" ht="27" customHeight="1" spans="1:7">
      <c r="A5" s="6">
        <v>3</v>
      </c>
      <c r="B5" s="7" t="s">
        <v>41</v>
      </c>
      <c r="C5" s="8" t="s">
        <v>37</v>
      </c>
      <c r="D5" s="7" t="s">
        <v>42</v>
      </c>
      <c r="E5" s="9">
        <v>100</v>
      </c>
      <c r="F5" s="9">
        <v>55</v>
      </c>
      <c r="G5" s="10">
        <f t="shared" ref="G5:G17" si="0">+E5*0.5+F5*0.5</f>
        <v>77.5</v>
      </c>
    </row>
    <row r="6" ht="27" customHeight="1" spans="1:7">
      <c r="A6" s="6">
        <v>4</v>
      </c>
      <c r="B6" s="7" t="s">
        <v>43</v>
      </c>
      <c r="C6" s="8" t="s">
        <v>37</v>
      </c>
      <c r="D6" s="7" t="s">
        <v>44</v>
      </c>
      <c r="E6" s="9">
        <v>31</v>
      </c>
      <c r="F6" s="9">
        <v>0</v>
      </c>
      <c r="G6" s="10">
        <f t="shared" si="0"/>
        <v>15.5</v>
      </c>
    </row>
    <row r="7" ht="27" customHeight="1" spans="1:7">
      <c r="A7" s="6">
        <v>5</v>
      </c>
      <c r="B7" s="7" t="s">
        <v>45</v>
      </c>
      <c r="C7" s="8" t="s">
        <v>37</v>
      </c>
      <c r="D7" s="7" t="s">
        <v>46</v>
      </c>
      <c r="E7" s="9">
        <v>84</v>
      </c>
      <c r="F7" s="9">
        <v>0</v>
      </c>
      <c r="G7" s="10">
        <f t="shared" si="0"/>
        <v>42</v>
      </c>
    </row>
    <row r="8" ht="27" customHeight="1" spans="1:7">
      <c r="A8" s="6">
        <v>6</v>
      </c>
      <c r="B8" s="7" t="s">
        <v>47</v>
      </c>
      <c r="C8" s="8" t="s">
        <v>37</v>
      </c>
      <c r="D8" s="7" t="s">
        <v>48</v>
      </c>
      <c r="E8" s="9">
        <v>36</v>
      </c>
      <c r="F8" s="9">
        <v>20</v>
      </c>
      <c r="G8" s="10">
        <f t="shared" si="0"/>
        <v>28</v>
      </c>
    </row>
    <row r="9" ht="27" customHeight="1" spans="1:7">
      <c r="A9" s="6">
        <v>7</v>
      </c>
      <c r="B9" s="7" t="s">
        <v>49</v>
      </c>
      <c r="C9" s="8" t="s">
        <v>37</v>
      </c>
      <c r="D9" s="7" t="s">
        <v>50</v>
      </c>
      <c r="E9" s="9">
        <v>100</v>
      </c>
      <c r="F9" s="9">
        <v>0</v>
      </c>
      <c r="G9" s="10">
        <f t="shared" si="0"/>
        <v>50</v>
      </c>
    </row>
    <row r="10" ht="27" customHeight="1" spans="1:7">
      <c r="A10" s="6">
        <v>8</v>
      </c>
      <c r="B10" s="7" t="s">
        <v>51</v>
      </c>
      <c r="C10" s="8" t="s">
        <v>37</v>
      </c>
      <c r="D10" s="7" t="s">
        <v>52</v>
      </c>
      <c r="E10" s="9">
        <v>45</v>
      </c>
      <c r="F10" s="9">
        <v>40</v>
      </c>
      <c r="G10" s="10">
        <f t="shared" si="0"/>
        <v>42.5</v>
      </c>
    </row>
    <row r="11" ht="27" customHeight="1" spans="1:7">
      <c r="A11" s="6">
        <v>9</v>
      </c>
      <c r="B11" s="7" t="s">
        <v>53</v>
      </c>
      <c r="C11" s="8" t="s">
        <v>37</v>
      </c>
      <c r="D11" s="7" t="s">
        <v>54</v>
      </c>
      <c r="E11" s="9">
        <v>36</v>
      </c>
      <c r="F11" s="9">
        <v>10</v>
      </c>
      <c r="G11" s="10">
        <f t="shared" si="0"/>
        <v>23</v>
      </c>
    </row>
    <row r="12" ht="27" customHeight="1" spans="1:7">
      <c r="A12" s="6">
        <v>10</v>
      </c>
      <c r="B12" s="7" t="s">
        <v>55</v>
      </c>
      <c r="C12" s="8" t="s">
        <v>37</v>
      </c>
      <c r="D12" s="7" t="s">
        <v>56</v>
      </c>
      <c r="E12" s="9">
        <v>35</v>
      </c>
      <c r="F12" s="9">
        <v>15</v>
      </c>
      <c r="G12" s="10">
        <f t="shared" si="0"/>
        <v>25</v>
      </c>
    </row>
    <row r="13" ht="27" customHeight="1" spans="1:7">
      <c r="A13" s="6">
        <v>11</v>
      </c>
      <c r="B13" s="7" t="s">
        <v>20</v>
      </c>
      <c r="C13" s="8" t="s">
        <v>37</v>
      </c>
      <c r="D13" s="7" t="s">
        <v>57</v>
      </c>
      <c r="E13" s="9">
        <v>100</v>
      </c>
      <c r="F13" s="9">
        <v>40</v>
      </c>
      <c r="G13" s="10">
        <f t="shared" si="0"/>
        <v>70</v>
      </c>
    </row>
    <row r="14" ht="27" customHeight="1" spans="1:7">
      <c r="A14" s="6">
        <v>12</v>
      </c>
      <c r="B14" s="7" t="s">
        <v>22</v>
      </c>
      <c r="C14" s="8" t="s">
        <v>37</v>
      </c>
      <c r="D14" s="7" t="s">
        <v>58</v>
      </c>
      <c r="E14" s="9">
        <v>42</v>
      </c>
      <c r="F14" s="9">
        <v>5</v>
      </c>
      <c r="G14" s="10">
        <f t="shared" si="0"/>
        <v>23.5</v>
      </c>
    </row>
    <row r="15" ht="27" customHeight="1" spans="1:7">
      <c r="A15" s="6">
        <v>13</v>
      </c>
      <c r="B15" s="7" t="s">
        <v>59</v>
      </c>
      <c r="C15" s="8" t="s">
        <v>37</v>
      </c>
      <c r="D15" s="7" t="s">
        <v>60</v>
      </c>
      <c r="E15" s="9">
        <v>100</v>
      </c>
      <c r="F15" s="9">
        <v>0</v>
      </c>
      <c r="G15" s="10">
        <f t="shared" si="0"/>
        <v>50</v>
      </c>
    </row>
    <row r="16" ht="67.5" spans="1:7">
      <c r="A16" s="6">
        <v>14</v>
      </c>
      <c r="B16" s="7" t="s">
        <v>61</v>
      </c>
      <c r="C16" s="8" t="s">
        <v>37</v>
      </c>
      <c r="D16" s="7" t="s">
        <v>62</v>
      </c>
      <c r="E16" s="9">
        <v>30</v>
      </c>
      <c r="F16" s="9">
        <v>15</v>
      </c>
      <c r="G16" s="10">
        <f t="shared" si="0"/>
        <v>22.5</v>
      </c>
    </row>
    <row r="17" ht="27" customHeight="1" spans="1:7">
      <c r="A17" s="6">
        <v>15</v>
      </c>
      <c r="B17" s="7" t="s">
        <v>63</v>
      </c>
      <c r="C17" s="8" t="s">
        <v>37</v>
      </c>
      <c r="D17" s="7" t="s">
        <v>64</v>
      </c>
      <c r="E17" s="9">
        <v>31</v>
      </c>
      <c r="F17" s="9">
        <v>0</v>
      </c>
      <c r="G17" s="10">
        <f t="shared" si="0"/>
        <v>15.5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I类企（事）业单位</vt:lpstr>
      <vt:lpstr>II类企（事）业单位</vt:lpstr>
      <vt:lpstr>III类企（事）业单位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钱洁洁</dc:creator>
  <cp:lastModifiedBy>林亚英</cp:lastModifiedBy>
  <dcterms:created xsi:type="dcterms:W3CDTF">2020-01-13T06:16:00Z</dcterms:created>
  <dcterms:modified xsi:type="dcterms:W3CDTF">2020-01-15T03:45:37Z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