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1"/>
  <c r="J20"/>
  <c r="H20"/>
  <c r="I11"/>
  <c r="J11"/>
  <c r="H11"/>
  <c r="I4" l="1"/>
  <c r="J4"/>
  <c r="H4"/>
</calcChain>
</file>

<file path=xl/sharedStrings.xml><?xml version="1.0" encoding="utf-8"?>
<sst xmlns="http://schemas.openxmlformats.org/spreadsheetml/2006/main" count="114" uniqueCount="66">
  <si>
    <t>类别</t>
    <phoneticPr fontId="1" type="noConversion"/>
  </si>
  <si>
    <t>序号</t>
    <phoneticPr fontId="1" type="noConversion"/>
  </si>
  <si>
    <t>责任单位</t>
    <phoneticPr fontId="1" type="noConversion"/>
  </si>
  <si>
    <t>项目名称</t>
    <phoneticPr fontId="1" type="noConversion"/>
  </si>
  <si>
    <t>组织建设单位</t>
    <phoneticPr fontId="1" type="noConversion"/>
  </si>
  <si>
    <t>筹集渠道</t>
    <phoneticPr fontId="1" type="noConversion"/>
  </si>
  <si>
    <t>项目具体位置</t>
    <phoneticPr fontId="1" type="noConversion"/>
  </si>
  <si>
    <t>用地面积（万平方米）</t>
    <phoneticPr fontId="1" type="noConversion"/>
  </si>
  <si>
    <t>建筑面积（万平方米）</t>
    <phoneticPr fontId="1" type="noConversion"/>
  </si>
  <si>
    <t>套数（套）</t>
    <phoneticPr fontId="1" type="noConversion"/>
  </si>
  <si>
    <t>住房类型</t>
    <phoneticPr fontId="1" type="noConversion"/>
  </si>
  <si>
    <t>计划开工时间</t>
    <phoneticPr fontId="1" type="noConversion"/>
  </si>
  <si>
    <t>计划竣工时间</t>
    <phoneticPr fontId="1" type="noConversion"/>
  </si>
  <si>
    <t>宗地号/选址号</t>
    <phoneticPr fontId="1" type="noConversion"/>
  </si>
  <si>
    <t>坪山区2017年安居工程开工、筹集项目表</t>
    <phoneticPr fontId="1" type="noConversion"/>
  </si>
  <si>
    <t>开工安居工程项目</t>
    <phoneticPr fontId="1" type="noConversion"/>
  </si>
  <si>
    <t>建设筹集项目</t>
    <phoneticPr fontId="1" type="noConversion"/>
  </si>
  <si>
    <t>坪山区政府</t>
    <phoneticPr fontId="1" type="noConversion"/>
  </si>
  <si>
    <t>秀新地块项目</t>
    <phoneticPr fontId="1" type="noConversion"/>
  </si>
  <si>
    <t>碧桂园项目</t>
  </si>
  <si>
    <t>谷仓吓一期</t>
    <phoneticPr fontId="1" type="noConversion"/>
  </si>
  <si>
    <t>飞东保障房项目</t>
  </si>
  <si>
    <t>汤坑第一工业区旧改</t>
  </si>
  <si>
    <t>新和城市更新单元规划</t>
    <phoneticPr fontId="1" type="noConversion"/>
  </si>
  <si>
    <t>深圳市人才安居集团</t>
    <phoneticPr fontId="1" type="noConversion"/>
  </si>
  <si>
    <t>新增用地</t>
    <phoneticPr fontId="1" type="noConversion"/>
  </si>
  <si>
    <t>坪山区坑梓街道丹梓大道北</t>
    <phoneticPr fontId="1" type="noConversion"/>
  </si>
  <si>
    <t>公共租赁住房</t>
    <phoneticPr fontId="1" type="noConversion"/>
  </si>
  <si>
    <t>2017年第4季度</t>
    <phoneticPr fontId="1" type="noConversion"/>
  </si>
  <si>
    <t>2020年第4季度</t>
    <phoneticPr fontId="1" type="noConversion"/>
  </si>
  <si>
    <t>招拍挂用地建设</t>
    <phoneticPr fontId="1" type="noConversion"/>
  </si>
  <si>
    <t>G11314-0092</t>
    <phoneticPr fontId="1" type="noConversion"/>
  </si>
  <si>
    <t>南科润房地产开发有限公司</t>
    <phoneticPr fontId="1" type="noConversion"/>
  </si>
  <si>
    <t>东纵路、东城环路、民强路、东谷路围合区城</t>
    <phoneticPr fontId="1" type="noConversion"/>
  </si>
  <si>
    <t>暂无</t>
    <phoneticPr fontId="1" type="noConversion"/>
  </si>
  <si>
    <t>深城投房地产开发有限公司</t>
    <phoneticPr fontId="1" type="noConversion"/>
  </si>
  <si>
    <t>城市更新配建</t>
    <phoneticPr fontId="1" type="noConversion"/>
  </si>
  <si>
    <t>东至东纵路，南至坪山河，西至洋母巷六巷，北至金碧路</t>
  </si>
  <si>
    <t>深圳市盛城和记房地产开发有限公司</t>
  </si>
  <si>
    <t>北临横坪路，南靠同富路，东面为汤坑路，西面是城市绿化用地</t>
    <phoneticPr fontId="1" type="noConversion"/>
  </si>
  <si>
    <t>莹展电子科技（深圳）有限公司项目</t>
    <phoneticPr fontId="1" type="noConversion"/>
  </si>
  <si>
    <t>莹展电子科技（深圳）有限公司</t>
    <phoneticPr fontId="1" type="noConversion"/>
  </si>
  <si>
    <t>产业园区配建</t>
    <phoneticPr fontId="1" type="noConversion"/>
  </si>
  <si>
    <t>坪山区坑梓街道聚龙山工业区</t>
    <phoneticPr fontId="1" type="noConversion"/>
  </si>
  <si>
    <t>深圳国人通信有限公司项目</t>
    <phoneticPr fontId="1" type="noConversion"/>
  </si>
  <si>
    <t>深圳国人通信有限公司</t>
    <phoneticPr fontId="1" type="noConversion"/>
  </si>
  <si>
    <t>昂纳信息技术（深圳）有限公司项目</t>
    <phoneticPr fontId="1" type="noConversion"/>
  </si>
  <si>
    <t>昂纳信息技术（深圳）有限公司</t>
    <phoneticPr fontId="1" type="noConversion"/>
  </si>
  <si>
    <t>深圳市凯中精密技术股份有限公司项目</t>
    <phoneticPr fontId="1" type="noConversion"/>
  </si>
  <si>
    <t>深圳市凯中精密技术股份有限公司</t>
    <phoneticPr fontId="1" type="noConversion"/>
  </si>
  <si>
    <t>深圳市海普瑞药业股份有限公司项目</t>
    <phoneticPr fontId="1" type="noConversion"/>
  </si>
  <si>
    <t>深圳市海普瑞药业股份有限公司</t>
    <phoneticPr fontId="1" type="noConversion"/>
  </si>
  <si>
    <t>坪山区坑梓街道国家生物医药基地</t>
    <phoneticPr fontId="1" type="noConversion"/>
  </si>
  <si>
    <t>深圳市永恒乐彩科技开发有限公司项目</t>
    <phoneticPr fontId="1" type="noConversion"/>
  </si>
  <si>
    <t>深圳市永恒乐彩科技开发有限公司</t>
    <phoneticPr fontId="1" type="noConversion"/>
  </si>
  <si>
    <t>深圳新悟通生物科技有限公司项目</t>
    <phoneticPr fontId="1" type="noConversion"/>
  </si>
  <si>
    <t>深圳新悟通生物科技有限公司</t>
    <phoneticPr fontId="1" type="noConversion"/>
  </si>
  <si>
    <t>坑梓街道配套宿舍项目二</t>
    <phoneticPr fontId="1" type="noConversion"/>
  </si>
  <si>
    <t>深圳市新产业生物医学工程有限公司</t>
    <phoneticPr fontId="1" type="noConversion"/>
  </si>
  <si>
    <t>坑梓街道金沙片区</t>
    <phoneticPr fontId="1" type="noConversion"/>
  </si>
  <si>
    <t>公共租赁住房（企业配套宿舍）</t>
    <phoneticPr fontId="1" type="noConversion"/>
  </si>
  <si>
    <t>编制单位：坪山区住房和建局</t>
    <phoneticPr fontId="1" type="noConversion"/>
  </si>
  <si>
    <t>编制时间：2017年6月15日</t>
    <phoneticPr fontId="1" type="noConversion"/>
  </si>
  <si>
    <t>坪山沙湖G11314-0092</t>
    <phoneticPr fontId="1" type="noConversion"/>
  </si>
  <si>
    <t>合计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</si>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</sst>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N20" sqref="B20:N20"/>
    </sheetView>
  </sheetViews>
  <sheetFormatPr defaultRowHeight="13.5"/>
  <cols>
    <col min="1" max="1" width="13.5" style="1" customWidth="1"/>
    <col min="2" max="2" width="6" style="1" customWidth="1"/>
    <col min="3" max="3" width="13.5" style="3" customWidth="1"/>
    <col min="4" max="4" width="17.75" style="3" customWidth="1"/>
    <col min="5" max="5" width="17.25" style="3" bestFit="1" customWidth="1"/>
    <col min="6" max="6" width="13.5" style="3" customWidth="1"/>
    <col min="7" max="7" width="29.625" style="3" bestFit="1" customWidth="1"/>
    <col min="8" max="10" width="13.5" style="3" customWidth="1"/>
    <col min="11" max="11" width="17" style="3" customWidth="1"/>
    <col min="12" max="14" width="13.5" style="3" customWidth="1"/>
  </cols>
  <sheetData>
    <row r="1" spans="1:14" ht="42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2" customHeight="1">
      <c r="A2" s="12" t="s">
        <v>61</v>
      </c>
      <c r="B2" s="12"/>
      <c r="C2" s="12"/>
      <c r="D2" s="12"/>
      <c r="E2" s="6"/>
      <c r="F2" s="6"/>
      <c r="G2" s="6"/>
      <c r="H2" s="6"/>
      <c r="I2" s="6"/>
      <c r="J2" s="6"/>
      <c r="K2" s="6"/>
      <c r="L2" s="13" t="s">
        <v>62</v>
      </c>
      <c r="M2" s="13"/>
      <c r="N2" s="6"/>
    </row>
    <row r="3" spans="1:14" ht="27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36" customHeight="1">
      <c r="A4" s="14" t="s">
        <v>64</v>
      </c>
      <c r="B4" s="15"/>
      <c r="C4" s="14"/>
      <c r="D4" s="14"/>
      <c r="E4" s="14"/>
      <c r="F4" s="14"/>
      <c r="G4" s="14"/>
      <c r="H4" s="16">
        <f>H11+H20</f>
        <v>7.98</v>
      </c>
      <c r="I4" s="16">
        <f>I11+I20</f>
        <v>37.25</v>
      </c>
      <c r="J4" s="16">
        <f>J11+J20</f>
        <v>5424</v>
      </c>
      <c r="K4" s="14"/>
      <c r="L4" s="14"/>
      <c r="M4" s="14"/>
      <c r="N4" s="14"/>
    </row>
    <row r="5" spans="1:14" ht="36" customHeight="1">
      <c r="A5" s="8" t="s">
        <v>15</v>
      </c>
      <c r="B5" s="2">
        <v>1</v>
      </c>
      <c r="C5" s="2" t="s">
        <v>17</v>
      </c>
      <c r="D5" s="2" t="s">
        <v>18</v>
      </c>
      <c r="E5" s="2" t="s">
        <v>24</v>
      </c>
      <c r="F5" s="2" t="s">
        <v>25</v>
      </c>
      <c r="G5" s="2" t="s">
        <v>26</v>
      </c>
      <c r="H5" s="2">
        <v>1.23</v>
      </c>
      <c r="I5" s="2">
        <v>6.13</v>
      </c>
      <c r="J5" s="2">
        <v>799</v>
      </c>
      <c r="K5" s="2" t="s">
        <v>27</v>
      </c>
      <c r="L5" s="2" t="s">
        <v>28</v>
      </c>
      <c r="M5" s="2" t="s">
        <v>29</v>
      </c>
      <c r="N5" s="2"/>
    </row>
    <row r="6" spans="1:14" ht="36" customHeight="1">
      <c r="A6" s="9"/>
      <c r="B6" s="2">
        <v>2</v>
      </c>
      <c r="C6" s="2" t="s">
        <v>17</v>
      </c>
      <c r="D6" s="2" t="s">
        <v>19</v>
      </c>
      <c r="E6" s="2" t="s">
        <v>24</v>
      </c>
      <c r="F6" s="2" t="s">
        <v>30</v>
      </c>
      <c r="G6" s="4" t="s">
        <v>63</v>
      </c>
      <c r="H6" s="2">
        <v>1.1499999999999999</v>
      </c>
      <c r="I6" s="2">
        <v>5.77</v>
      </c>
      <c r="J6" s="2">
        <v>720</v>
      </c>
      <c r="K6" s="2" t="s">
        <v>27</v>
      </c>
      <c r="L6" s="5">
        <v>42826</v>
      </c>
      <c r="M6" s="5">
        <v>43800</v>
      </c>
      <c r="N6" s="2" t="s">
        <v>31</v>
      </c>
    </row>
    <row r="7" spans="1:14" ht="36" customHeight="1">
      <c r="A7" s="9"/>
      <c r="B7" s="2">
        <v>3</v>
      </c>
      <c r="C7" s="2" t="s">
        <v>17</v>
      </c>
      <c r="D7" s="2" t="s">
        <v>20</v>
      </c>
      <c r="E7" s="2" t="s">
        <v>32</v>
      </c>
      <c r="F7" s="2" t="s">
        <v>36</v>
      </c>
      <c r="G7" s="2" t="s">
        <v>33</v>
      </c>
      <c r="H7" s="2">
        <v>0.22</v>
      </c>
      <c r="I7" s="2">
        <v>3.1</v>
      </c>
      <c r="J7" s="2">
        <v>344</v>
      </c>
      <c r="K7" s="2" t="s">
        <v>27</v>
      </c>
      <c r="L7" s="5">
        <v>43070</v>
      </c>
      <c r="M7" s="5">
        <v>43800</v>
      </c>
      <c r="N7" s="2" t="s">
        <v>34</v>
      </c>
    </row>
    <row r="8" spans="1:14" ht="36" customHeight="1">
      <c r="A8" s="9"/>
      <c r="B8" s="2">
        <v>4</v>
      </c>
      <c r="C8" s="2" t="s">
        <v>17</v>
      </c>
      <c r="D8" s="2" t="s">
        <v>21</v>
      </c>
      <c r="E8" s="2" t="s">
        <v>35</v>
      </c>
      <c r="F8" s="2" t="s">
        <v>36</v>
      </c>
      <c r="G8" s="2" t="s">
        <v>37</v>
      </c>
      <c r="H8" s="2">
        <v>0.52</v>
      </c>
      <c r="I8" s="2">
        <v>3.1</v>
      </c>
      <c r="J8" s="2">
        <v>344</v>
      </c>
      <c r="K8" s="2" t="s">
        <v>27</v>
      </c>
      <c r="L8" s="5">
        <v>43070</v>
      </c>
      <c r="M8" s="5">
        <v>43800</v>
      </c>
      <c r="N8" s="2"/>
    </row>
    <row r="9" spans="1:14" ht="36" customHeight="1">
      <c r="A9" s="9"/>
      <c r="B9" s="2">
        <v>5</v>
      </c>
      <c r="C9" s="2" t="s">
        <v>17</v>
      </c>
      <c r="D9" s="2" t="s">
        <v>22</v>
      </c>
      <c r="E9" s="2" t="s">
        <v>38</v>
      </c>
      <c r="F9" s="2" t="s">
        <v>36</v>
      </c>
      <c r="G9" s="2" t="s">
        <v>39</v>
      </c>
      <c r="H9" s="2">
        <v>0.26</v>
      </c>
      <c r="I9" s="2">
        <v>1.34</v>
      </c>
      <c r="J9" s="2">
        <v>190</v>
      </c>
      <c r="K9" s="2" t="s">
        <v>27</v>
      </c>
      <c r="L9" s="5">
        <v>43070</v>
      </c>
      <c r="M9" s="5">
        <v>43800</v>
      </c>
      <c r="N9" s="2"/>
    </row>
    <row r="10" spans="1:14" ht="36" customHeight="1">
      <c r="A10" s="9"/>
      <c r="B10" s="2">
        <v>6</v>
      </c>
      <c r="C10" s="2" t="s">
        <v>17</v>
      </c>
      <c r="D10" s="2" t="s">
        <v>23</v>
      </c>
      <c r="E10" s="2"/>
      <c r="F10" s="2" t="s">
        <v>36</v>
      </c>
      <c r="G10" s="2"/>
      <c r="H10" s="2">
        <v>0.1</v>
      </c>
      <c r="I10" s="2">
        <v>0.54</v>
      </c>
      <c r="J10" s="2">
        <v>66</v>
      </c>
      <c r="K10" s="2" t="s">
        <v>27</v>
      </c>
      <c r="L10" s="5">
        <v>43070</v>
      </c>
      <c r="M10" s="5">
        <v>44166</v>
      </c>
      <c r="N10" s="2"/>
    </row>
    <row r="11" spans="1:14" ht="36" customHeight="1">
      <c r="A11" s="10"/>
      <c r="B11" s="15" t="s">
        <v>65</v>
      </c>
      <c r="C11" s="14"/>
      <c r="D11" s="14"/>
      <c r="E11" s="14"/>
      <c r="F11" s="14"/>
      <c r="G11" s="14"/>
      <c r="H11" s="16">
        <f>SUM(H5:H10)</f>
        <v>3.48</v>
      </c>
      <c r="I11" s="16">
        <f>SUM(I5:I10)</f>
        <v>19.979999999999997</v>
      </c>
      <c r="J11" s="16">
        <f>SUM(J5:J10)</f>
        <v>2463</v>
      </c>
      <c r="K11" s="14"/>
      <c r="L11" s="14"/>
      <c r="M11" s="14"/>
      <c r="N11" s="14"/>
    </row>
    <row r="12" spans="1:14" ht="36" customHeight="1">
      <c r="A12" s="11" t="s">
        <v>16</v>
      </c>
      <c r="B12" s="2">
        <v>1</v>
      </c>
      <c r="C12" s="2" t="s">
        <v>17</v>
      </c>
      <c r="D12" s="2" t="s">
        <v>40</v>
      </c>
      <c r="E12" s="2" t="s">
        <v>41</v>
      </c>
      <c r="F12" s="2" t="s">
        <v>42</v>
      </c>
      <c r="G12" s="2" t="s">
        <v>43</v>
      </c>
      <c r="H12" s="2">
        <v>0.53</v>
      </c>
      <c r="I12" s="2">
        <v>2.4</v>
      </c>
      <c r="J12" s="2">
        <v>482</v>
      </c>
      <c r="K12" s="2" t="s">
        <v>60</v>
      </c>
      <c r="L12" s="2" t="s">
        <v>28</v>
      </c>
      <c r="M12" s="2"/>
      <c r="N12" s="2"/>
    </row>
    <row r="13" spans="1:14" ht="36" customHeight="1">
      <c r="A13" s="11"/>
      <c r="B13" s="2">
        <v>2</v>
      </c>
      <c r="C13" s="2" t="s">
        <v>17</v>
      </c>
      <c r="D13" s="2" t="s">
        <v>44</v>
      </c>
      <c r="E13" s="2" t="s">
        <v>45</v>
      </c>
      <c r="F13" s="2" t="s">
        <v>42</v>
      </c>
      <c r="G13" s="2" t="s">
        <v>43</v>
      </c>
      <c r="H13" s="2">
        <v>0.87</v>
      </c>
      <c r="I13" s="2">
        <v>3.9</v>
      </c>
      <c r="J13" s="2">
        <v>780</v>
      </c>
      <c r="K13" s="2" t="s">
        <v>60</v>
      </c>
      <c r="L13" s="2" t="s">
        <v>28</v>
      </c>
      <c r="M13" s="2"/>
      <c r="N13" s="2"/>
    </row>
    <row r="14" spans="1:14" ht="36" customHeight="1">
      <c r="A14" s="11"/>
      <c r="B14" s="2">
        <v>3</v>
      </c>
      <c r="C14" s="2" t="s">
        <v>17</v>
      </c>
      <c r="D14" s="2" t="s">
        <v>46</v>
      </c>
      <c r="E14" s="2" t="s">
        <v>47</v>
      </c>
      <c r="F14" s="2" t="s">
        <v>42</v>
      </c>
      <c r="G14" s="2" t="s">
        <v>43</v>
      </c>
      <c r="H14" s="2">
        <v>0.4</v>
      </c>
      <c r="I14" s="2">
        <v>1.8</v>
      </c>
      <c r="J14" s="2">
        <v>359</v>
      </c>
      <c r="K14" s="2" t="s">
        <v>60</v>
      </c>
      <c r="L14" s="2" t="s">
        <v>28</v>
      </c>
      <c r="M14" s="2"/>
      <c r="N14" s="2"/>
    </row>
    <row r="15" spans="1:14" ht="36" customHeight="1">
      <c r="A15" s="11"/>
      <c r="B15" s="2">
        <v>4</v>
      </c>
      <c r="C15" s="2" t="s">
        <v>17</v>
      </c>
      <c r="D15" s="2" t="s">
        <v>48</v>
      </c>
      <c r="E15" s="2" t="s">
        <v>49</v>
      </c>
      <c r="F15" s="2" t="s">
        <v>42</v>
      </c>
      <c r="G15" s="2" t="s">
        <v>43</v>
      </c>
      <c r="H15" s="2">
        <v>0.09</v>
      </c>
      <c r="I15" s="2">
        <v>0.73</v>
      </c>
      <c r="J15" s="2">
        <v>126</v>
      </c>
      <c r="K15" s="2" t="s">
        <v>60</v>
      </c>
      <c r="L15" s="5">
        <v>41944</v>
      </c>
      <c r="M15" s="5">
        <v>42826</v>
      </c>
      <c r="N15" s="2"/>
    </row>
    <row r="16" spans="1:14" ht="36" customHeight="1">
      <c r="A16" s="11"/>
      <c r="B16" s="2">
        <v>5</v>
      </c>
      <c r="C16" s="2" t="s">
        <v>17</v>
      </c>
      <c r="D16" s="2" t="s">
        <v>50</v>
      </c>
      <c r="E16" s="2" t="s">
        <v>51</v>
      </c>
      <c r="F16" s="2" t="s">
        <v>42</v>
      </c>
      <c r="G16" s="2" t="s">
        <v>52</v>
      </c>
      <c r="H16" s="2">
        <v>1.47</v>
      </c>
      <c r="I16" s="2">
        <v>7.26</v>
      </c>
      <c r="J16" s="2">
        <v>995</v>
      </c>
      <c r="K16" s="2" t="s">
        <v>60</v>
      </c>
      <c r="L16" s="5">
        <v>42095</v>
      </c>
      <c r="M16" s="5">
        <v>43800</v>
      </c>
      <c r="N16" s="2"/>
    </row>
    <row r="17" spans="1:14" ht="36" customHeight="1">
      <c r="A17" s="11"/>
      <c r="B17" s="2">
        <v>6</v>
      </c>
      <c r="C17" s="2" t="s">
        <v>17</v>
      </c>
      <c r="D17" s="2" t="s">
        <v>53</v>
      </c>
      <c r="E17" s="2" t="s">
        <v>54</v>
      </c>
      <c r="F17" s="2" t="s">
        <v>42</v>
      </c>
      <c r="G17" s="2" t="s">
        <v>43</v>
      </c>
      <c r="H17" s="2">
        <v>0.06</v>
      </c>
      <c r="I17" s="2">
        <v>0.28000000000000003</v>
      </c>
      <c r="J17" s="2">
        <v>56</v>
      </c>
      <c r="K17" s="2" t="s">
        <v>60</v>
      </c>
      <c r="L17" s="2" t="s">
        <v>28</v>
      </c>
      <c r="M17" s="2"/>
      <c r="N17" s="2"/>
    </row>
    <row r="18" spans="1:14" ht="36" customHeight="1">
      <c r="A18" s="11"/>
      <c r="B18" s="2">
        <v>7</v>
      </c>
      <c r="C18" s="2" t="s">
        <v>17</v>
      </c>
      <c r="D18" s="2" t="s">
        <v>55</v>
      </c>
      <c r="E18" s="2" t="s">
        <v>56</v>
      </c>
      <c r="F18" s="2" t="s">
        <v>42</v>
      </c>
      <c r="G18" s="2" t="s">
        <v>52</v>
      </c>
      <c r="H18" s="2">
        <v>0.09</v>
      </c>
      <c r="I18" s="2">
        <v>0.4</v>
      </c>
      <c r="J18" s="2">
        <v>80</v>
      </c>
      <c r="K18" s="2" t="s">
        <v>60</v>
      </c>
      <c r="L18" s="2" t="s">
        <v>28</v>
      </c>
      <c r="M18" s="2"/>
      <c r="N18" s="2"/>
    </row>
    <row r="19" spans="1:14" ht="36" customHeight="1">
      <c r="A19" s="11"/>
      <c r="B19" s="2">
        <v>8</v>
      </c>
      <c r="C19" s="2" t="s">
        <v>17</v>
      </c>
      <c r="D19" s="2" t="s">
        <v>57</v>
      </c>
      <c r="E19" s="2" t="s">
        <v>58</v>
      </c>
      <c r="F19" s="2" t="s">
        <v>42</v>
      </c>
      <c r="G19" s="2" t="s">
        <v>59</v>
      </c>
      <c r="H19" s="2">
        <v>0.99</v>
      </c>
      <c r="I19" s="2">
        <v>0.5</v>
      </c>
      <c r="J19" s="2">
        <v>83</v>
      </c>
      <c r="K19" s="2" t="s">
        <v>60</v>
      </c>
      <c r="L19" s="2" t="s">
        <v>28</v>
      </c>
      <c r="M19" s="2"/>
      <c r="N19" s="2"/>
    </row>
    <row r="20" spans="1:14" ht="36" customHeight="1">
      <c r="A20" s="11"/>
      <c r="B20" s="15" t="s">
        <v>65</v>
      </c>
      <c r="C20" s="14"/>
      <c r="D20" s="14"/>
      <c r="E20" s="14"/>
      <c r="F20" s="14"/>
      <c r="G20" s="14"/>
      <c r="H20" s="16">
        <f>SUM(H12:H19)</f>
        <v>4.5</v>
      </c>
      <c r="I20" s="16">
        <f>SUM(I12:I19)</f>
        <v>17.27</v>
      </c>
      <c r="J20" s="16">
        <f>SUM(J12:J19)</f>
        <v>2961</v>
      </c>
      <c r="K20" s="14"/>
      <c r="L20" s="14"/>
      <c r="M20" s="14"/>
      <c r="N20" s="14"/>
    </row>
  </sheetData>
  <mergeCells count="5">
    <mergeCell ref="A1:N1"/>
    <mergeCell ref="A5:A11"/>
    <mergeCell ref="A12:A20"/>
    <mergeCell ref="A2:D2"/>
    <mergeCell ref="L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吴佳霖</cp:lastModifiedBy>
  <dcterms:created xsi:type="dcterms:W3CDTF">2006-09-13T11:21:51Z</dcterms:created>
  <dcterms:modified xsi:type="dcterms:W3CDTF">2017-12-22T12:05:50Z</dcterms:modified>
</cp:coreProperties>
</file>