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"/>
  </bookViews>
  <sheets>
    <sheet name="资助计划表" sheetId="8" state="hidden" r:id="rId1"/>
    <sheet name="资助计划表 (3)" sheetId="9" r:id="rId2"/>
    <sheet name="导出计数_拟补贴金额 （万元）_1" sheetId="6" state="hidden" r:id="rId3"/>
  </sheets>
  <definedNames>
    <definedName name="_xlnm._FilterDatabase" localSheetId="1" hidden="1">'资助计划表 (3)'!$A$4:$XEV$10</definedName>
    <definedName name="_xlnm._FilterDatabase" localSheetId="0" hidden="1">资助计划表!$A$5:$XFB$520</definedName>
    <definedName name="_xlnm.Print_Area" localSheetId="0">资助计划表!$A$1:$H$520</definedName>
  </definedNames>
  <calcPr calcId="144525"/>
</workbook>
</file>

<file path=xl/sharedStrings.xml><?xml version="1.0" encoding="utf-8"?>
<sst xmlns="http://schemas.openxmlformats.org/spreadsheetml/2006/main" count="1935" uniqueCount="794">
  <si>
    <t>2020年度坪山区经济发展专项资金第一批拟资助计划表</t>
  </si>
  <si>
    <t>单位：万元</t>
  </si>
  <si>
    <t>序号</t>
  </si>
  <si>
    <t>企业名称</t>
  </si>
  <si>
    <t>申请项目类别</t>
  </si>
  <si>
    <t>项目名称</t>
  </si>
  <si>
    <t>资助金额</t>
  </si>
  <si>
    <t>合计金额</t>
  </si>
  <si>
    <t>一级</t>
  </si>
  <si>
    <t>二级</t>
  </si>
  <si>
    <t>安柏家庭用品（深圳）有限公司</t>
  </si>
  <si>
    <t>激发企业发展活力类-鼓励企业实施技术改造专项资助</t>
  </si>
  <si>
    <t>第（一）款第（一）条</t>
  </si>
  <si>
    <t>激发企业发展活力类-支持企业开拓市场专项资助</t>
  </si>
  <si>
    <t>第（二）款</t>
  </si>
  <si>
    <t>安镁金属制品（深圳）有限公司</t>
  </si>
  <si>
    <t>昂纳信息技术（深圳）有限公司</t>
  </si>
  <si>
    <t>奥仕达电器（深圳）有限公司</t>
  </si>
  <si>
    <t>宝德仕电玩制造(深圳)有限公司</t>
  </si>
  <si>
    <t>保祥胶袋制品（深圳）有限公司</t>
  </si>
  <si>
    <t>第（一）款第（二）条</t>
  </si>
  <si>
    <t>比亚迪汽车工业有限公司</t>
  </si>
  <si>
    <t>第（五）款</t>
  </si>
  <si>
    <t>达科为（深圳）医疗设备有限公司</t>
  </si>
  <si>
    <t>完善产业服务配套类-优化企业融资环境专项资助</t>
  </si>
  <si>
    <t>第（一）款</t>
  </si>
  <si>
    <t>恩达电路（深圳）有限公司</t>
  </si>
  <si>
    <t>发驰精工金属制品（深圳）有限公司</t>
  </si>
  <si>
    <t>富宝来塑胶五金制品（深圳）有限公司</t>
  </si>
  <si>
    <t>广东宝通玻璃钢有限公司</t>
  </si>
  <si>
    <t>创新型产业用房管理类-制造业企业专项资助</t>
  </si>
  <si>
    <t>广东标顶电子有限公司</t>
  </si>
  <si>
    <t>国药集团致君（深圳）坪山制药有限公司</t>
  </si>
  <si>
    <t>海格德生物科技（深圳）有限公司</t>
  </si>
  <si>
    <t>行云新能科技（深圳）有限公司</t>
  </si>
  <si>
    <t>航天下实业（深圳）有限公司</t>
  </si>
  <si>
    <t>和宏精密金属加工工业（深圳）有限公司</t>
  </si>
  <si>
    <t>第（三）款</t>
  </si>
  <si>
    <t>华清眼镜（深圳）有限公司</t>
  </si>
  <si>
    <t>华宇华源电子科技（深圳）有限公司</t>
  </si>
  <si>
    <t>华智机器股份公司</t>
  </si>
  <si>
    <t>积美实业（深圳）有限公司</t>
  </si>
  <si>
    <t>佳时达礼品（深圳）有限公司</t>
  </si>
  <si>
    <t>交通银行股份有限公司深圳坪山支行</t>
  </si>
  <si>
    <t>支持重点产业发展类-金融业专项资助</t>
  </si>
  <si>
    <t>经方精密医疗（深圳）有限公司</t>
  </si>
  <si>
    <t>经纬医疗器材制造（深圳）有限公司</t>
  </si>
  <si>
    <t>雷文斯(深圳)科技有限公司</t>
  </si>
  <si>
    <t>连展科技（深圳）有限公司</t>
  </si>
  <si>
    <t>派克微电子（深圳）有限公司</t>
  </si>
  <si>
    <t>普发玻璃（深圳）有限公司</t>
  </si>
  <si>
    <t>齐心商用设备（深圳）有限公司</t>
  </si>
  <si>
    <t>上村工业(深圳)有限公司</t>
  </si>
  <si>
    <t>上吉达电子科技（深圳）有限公司</t>
  </si>
  <si>
    <t>深圳安柏进出口有限公司</t>
  </si>
  <si>
    <t>深圳安格尔家具有限公司</t>
  </si>
  <si>
    <t>深圳安特医疗股份有限公司</t>
  </si>
  <si>
    <t>深圳巴斯巴科技发展有限公司</t>
  </si>
  <si>
    <t>深圳巴斯巴汽车电子有限公司</t>
  </si>
  <si>
    <t>深圳邦健生物医疗设备股份有限公司</t>
  </si>
  <si>
    <t>深圳博尚精密制造有限公司</t>
  </si>
  <si>
    <t>深圳超能电路板有限公司</t>
  </si>
  <si>
    <t>深圳超然科技股份有限公司</t>
  </si>
  <si>
    <t>深圳创怀医疗科技有限公司</t>
  </si>
  <si>
    <t>深圳村田科技有限公司</t>
  </si>
  <si>
    <t>深圳达隆钢源商贸有限公司</t>
  </si>
  <si>
    <t>深圳大佛药业股份有限公司</t>
  </si>
  <si>
    <t>深圳东风汽车有限公司</t>
  </si>
  <si>
    <t>深圳佛吉亚汽车部件有限公司</t>
  </si>
  <si>
    <t>深圳福凯半导体技术股份有限公司</t>
  </si>
  <si>
    <t>深圳富达金五金塑胶有限公司</t>
  </si>
  <si>
    <t>深圳富利源智家生态链科技有限公司</t>
  </si>
  <si>
    <t>深圳格兰达智能装备股份有限公司</t>
  </si>
  <si>
    <t>深圳光达顺科技有限公司</t>
  </si>
  <si>
    <t>深圳国宝造币有限公司</t>
  </si>
  <si>
    <t>深圳国人科技股份有限公司</t>
  </si>
  <si>
    <t>深圳华美和汽车部件制造有限公司</t>
  </si>
  <si>
    <t>深圳荟凝自动化有限公司</t>
  </si>
  <si>
    <t>深圳火眼智能有限公司</t>
  </si>
  <si>
    <t>深圳极光王科技股份有限公司</t>
  </si>
  <si>
    <t>深圳加美生物有限公司</t>
  </si>
  <si>
    <t>深圳杰瑞钨钢制品有限公司</t>
  </si>
  <si>
    <t>深圳金皇尚热熔胶喷涂设备有限公司</t>
  </si>
  <si>
    <t>深圳金山电池有限公司</t>
  </si>
  <si>
    <t>深圳九州通医药有限公司</t>
  </si>
  <si>
    <t>支持重点产业发展类-现代物流和服务贸易业专项资助</t>
  </si>
  <si>
    <t>深圳浚漪科技有限公司</t>
  </si>
  <si>
    <t>深圳蓝普科技有限公司</t>
  </si>
  <si>
    <t>深圳朗医科技有限公司</t>
  </si>
  <si>
    <t>深圳雷柏科技股份有限公司</t>
  </si>
  <si>
    <t>深圳镭华科技有限公司</t>
  </si>
  <si>
    <t>深圳力博电业科技有限公司</t>
  </si>
  <si>
    <t>深圳力侍技术有限公司</t>
  </si>
  <si>
    <t>深圳联品激光技术有限公司</t>
  </si>
  <si>
    <t>招商引资类-用地用房专项资助</t>
  </si>
  <si>
    <t>深圳茂展环保科技有限公司</t>
  </si>
  <si>
    <t>深圳褀氏生物科技有限公司</t>
  </si>
  <si>
    <t>深圳青铜剑科技股份有限公司</t>
  </si>
  <si>
    <t>深圳瑞景上光电有限公司</t>
  </si>
  <si>
    <t>深圳瑞朗特防爆车辆有限公司</t>
  </si>
  <si>
    <t>深圳赛诺菲巴斯德生物制品有限公司</t>
  </si>
  <si>
    <t>深圳杉源医疗科技有限公司</t>
  </si>
  <si>
    <t>深圳善康医疗健康产业有限公司</t>
  </si>
  <si>
    <t>深圳尚蓝柏科技有限公司</t>
  </si>
  <si>
    <t>深圳盛和阳集团股份有限公司</t>
  </si>
  <si>
    <t>深圳市艾博尔新能源有限公司</t>
  </si>
  <si>
    <t>深圳市爱比瑞塑胶模具有限公司</t>
  </si>
  <si>
    <t>深圳市爱立康医疗股份有限公司</t>
  </si>
  <si>
    <t>深圳市爱玛特科技有限公司</t>
  </si>
  <si>
    <t>深圳市爱音科技有限公司</t>
  </si>
  <si>
    <t>深圳市安博瑞新材料科技有限公司</t>
  </si>
  <si>
    <t>深圳市安富诚科技有限公司</t>
  </si>
  <si>
    <t>深圳市安盛模具有限公司</t>
  </si>
  <si>
    <t>深圳市安特信技术有限公司</t>
  </si>
  <si>
    <t>深圳市百合隆工艺制品有限公司</t>
  </si>
  <si>
    <t>深圳市佰特富材料科技有限公司</t>
  </si>
  <si>
    <t>深圳市柏丁达智能清洁有限公司</t>
  </si>
  <si>
    <t>深圳市柏明胜医疗器械有限公司</t>
  </si>
  <si>
    <t>深圳市宝森照明有限公司</t>
  </si>
  <si>
    <t>深圳市堡兴达科技有限公司</t>
  </si>
  <si>
    <t>深圳市奔达康电缆股份有限公司</t>
  </si>
  <si>
    <t>深圳市本特利科技有限公司</t>
  </si>
  <si>
    <t>深圳市铂晶艺术文化有限公司</t>
  </si>
  <si>
    <t>深圳市博盛医疗科技有限公司</t>
  </si>
  <si>
    <t>深圳市博雅光电有限公司</t>
  </si>
  <si>
    <t>深圳市布兰卡化妆用具有限公司</t>
  </si>
  <si>
    <t>深圳市茶文化促进会</t>
  </si>
  <si>
    <t>完善产业服务配套类-发展优秀行业组织专项资助</t>
  </si>
  <si>
    <t>深圳市昌红科技股份有限公司</t>
  </si>
  <si>
    <t>深圳市超诚电子有限公司</t>
  </si>
  <si>
    <t>深圳市辰纳生物科技有限公司</t>
  </si>
  <si>
    <t>深圳市驰名电机有限公司</t>
  </si>
  <si>
    <t>深圳市崇宁实业有限公司</t>
  </si>
  <si>
    <t>深圳市创马优精密电子有限公司</t>
  </si>
  <si>
    <t>深圳市达科为生物工程有限公司</t>
  </si>
  <si>
    <t>深圳市大工业区水务有限公司</t>
  </si>
  <si>
    <t>深圳市戴盛通信技术有限公司</t>
  </si>
  <si>
    <t>深圳市德尔电子有限公司</t>
  </si>
  <si>
    <t>合计</t>
  </si>
  <si>
    <t>深圳市德塔工业智能电动汽车有限公司</t>
  </si>
  <si>
    <t>深圳市迪克曼科技开发有限公司</t>
  </si>
  <si>
    <t>深圳市鼎泰富科技有限公司</t>
  </si>
  <si>
    <t>深圳市东泰国际物流有限公司</t>
  </si>
  <si>
    <t>深圳市东亿健康服务有限公司</t>
  </si>
  <si>
    <t>创新型产业用房管理类-服务业企业专项资助</t>
  </si>
  <si>
    <t>深圳市泛联科技有限公司</t>
  </si>
  <si>
    <t>深圳市梵尔纳家具有限公司</t>
  </si>
  <si>
    <t>深圳市飞速精密模具有限公司</t>
  </si>
  <si>
    <t>深圳市飞托克实业有限公司</t>
  </si>
  <si>
    <t>深圳市凤益科技有限公司</t>
  </si>
  <si>
    <t>深圳市福莱瑞达智能物流系统有限公司</t>
  </si>
  <si>
    <t>深圳市福瑞达科技有限公司</t>
  </si>
  <si>
    <t>深圳市福智创联科技有限公司</t>
  </si>
  <si>
    <t>深圳市富丽法雷尔家私制造有限公司</t>
  </si>
  <si>
    <t>深圳市高宏精密模具有限公司</t>
  </si>
  <si>
    <t>深圳市高瑞鑫光电科技有限公司</t>
  </si>
  <si>
    <t>深圳市高昱电子科技有限公司</t>
  </si>
  <si>
    <t>深圳市共进电子股份有限公司</t>
  </si>
  <si>
    <t>第（四）款</t>
  </si>
  <si>
    <t>深圳市冠融辰环保科技有限公司</t>
  </si>
  <si>
    <t>支持重点产业发展类-专业服务业专项资助</t>
  </si>
  <si>
    <t>深圳市光韵达增材制造研究院</t>
  </si>
  <si>
    <t>深圳市海科盛科技有限公司</t>
  </si>
  <si>
    <t>深圳市海雷新能源有限公司</t>
  </si>
  <si>
    <t>深圳市海轩威包装有限公司</t>
  </si>
  <si>
    <t>深圳市韩江精密塑胶制品有限公司</t>
  </si>
  <si>
    <t>深圳市瀚鼎电路电子有限公司</t>
  </si>
  <si>
    <t>深圳市瀚晟堂家居有限公司</t>
  </si>
  <si>
    <t>深圳市行动力家居装饰有限公司</t>
  </si>
  <si>
    <t>深圳市豪恩声学股份有限公司</t>
  </si>
  <si>
    <t>深圳市豪克家居用品有限公司</t>
  </si>
  <si>
    <t>深圳市好顺汽车服务有限公司</t>
  </si>
  <si>
    <t>支持重点产业发展类-商贸业专项资助</t>
  </si>
  <si>
    <t>深圳市浩能科技有限公司</t>
  </si>
  <si>
    <t>深圳市浩禹精密五金科技有限公司</t>
  </si>
  <si>
    <t>深圳市禾凯五金制品有限公司</t>
  </si>
  <si>
    <t>深圳市合广测控技术有限公司</t>
  </si>
  <si>
    <t>深圳市和顺本草药业有限公司</t>
  </si>
  <si>
    <t>深圳市恒昌盛科技有限公司</t>
  </si>
  <si>
    <t>深圳市恒汇美模具塑胶有限公司</t>
  </si>
  <si>
    <t>深圳市恒荣晟电子有限公司</t>
  </si>
  <si>
    <t>深圳市弘毅电池有限公司</t>
  </si>
  <si>
    <t>深圳市红宇泽精密五金机械有限公司</t>
  </si>
  <si>
    <t>深圳市宏钢机械设备有限公司</t>
  </si>
  <si>
    <t>深圳市宏日嘉净化设备科技有限公司</t>
  </si>
  <si>
    <t>深圳市宏泰精密科技有限公司</t>
  </si>
  <si>
    <t>深圳市泓禹科技有限公司</t>
  </si>
  <si>
    <t>深圳市鸿合创新信息技术有限责任公司</t>
  </si>
  <si>
    <t>深圳市鸿景源五金塑胶制品有限公司</t>
  </si>
  <si>
    <t>深圳市鸿兴达塑胶制品有限公司</t>
  </si>
  <si>
    <t>深圳市鸿兴福智能科技有限公司</t>
  </si>
  <si>
    <t>深圳市华加日西林实业有限公司</t>
  </si>
  <si>
    <t>深圳市华科瑞科技有限公司</t>
  </si>
  <si>
    <t>深圳市华美兴泰科技股份有限公司</t>
  </si>
  <si>
    <t>深圳市华威诚印刷有限公司</t>
  </si>
  <si>
    <t>深圳市华先医药科技有限公司</t>
  </si>
  <si>
    <t>深圳市华新达印刷有限公司</t>
  </si>
  <si>
    <t>深圳市华亚数控机床有限公司</t>
  </si>
  <si>
    <t>深圳市华谊飞虎科技有限公司</t>
  </si>
  <si>
    <t>深圳市惠新锐电子有限公司</t>
  </si>
  <si>
    <t>深圳市惠众医疗器械有限公司</t>
  </si>
  <si>
    <t>深圳市慧康医疗器械有限公司</t>
  </si>
  <si>
    <t>深圳市极成光电有限公司</t>
  </si>
  <si>
    <t>深圳市集品实业有限公司</t>
  </si>
  <si>
    <t>深圳市佳士科技股份有限公司</t>
  </si>
  <si>
    <t>深圳市佳盈五金制品有限公司</t>
  </si>
  <si>
    <t>深圳市嘉尔兴科技有限公司</t>
  </si>
  <si>
    <t>深圳市嘉骏实业有限公司</t>
  </si>
  <si>
    <t>深圳市嘉有疆科技服务有限公司</t>
  </si>
  <si>
    <t>深圳市杰阳精密五金有限公司</t>
  </si>
  <si>
    <t>深圳市捷佳伟创新能源装备股份有限公司</t>
  </si>
  <si>
    <t>深圳市捷炜亿达电子科技有限公司</t>
  </si>
  <si>
    <t>深圳市捷永通科技有限公司</t>
  </si>
  <si>
    <t>深圳市金丰盛塑胶制品有限公司</t>
  </si>
  <si>
    <t>深圳市金辉达模具机械配件有限公司</t>
  </si>
  <si>
    <t>深圳市金迈能科技有限公司</t>
  </si>
  <si>
    <t>深圳市金升彩包装材料有限公司</t>
  </si>
  <si>
    <t>深圳市金威源科技股份有限公司</t>
  </si>
  <si>
    <t>深圳市金源康实业有限公司</t>
  </si>
  <si>
    <t>深圳市锦豪科技有限公司</t>
  </si>
  <si>
    <t>深圳市京鼎工业技术股份有限公司</t>
  </si>
  <si>
    <t>深圳市京田精密科技有限公司</t>
  </si>
  <si>
    <t>深圳市晶泓科技有限公司</t>
  </si>
  <si>
    <t>深圳市精森源科技有限公司</t>
  </si>
  <si>
    <t>深圳市精准门窗有限公司</t>
  </si>
  <si>
    <t>深圳市净森源活性炭有限公司</t>
  </si>
  <si>
    <t>深圳市巨牛新材科技有限公司</t>
  </si>
  <si>
    <t>深圳市炬诚权五金制品有限公司</t>
  </si>
  <si>
    <t>深圳市俱进纸品包装有限公司</t>
  </si>
  <si>
    <t>深圳市均衡精密五金制品有限公司</t>
  </si>
  <si>
    <t>深圳市君兰电子有限公司</t>
  </si>
  <si>
    <t>深圳市俊昌五金光电有限公司</t>
  </si>
  <si>
    <t>深圳市骏辉诚博电子科技有限公司</t>
  </si>
  <si>
    <t>深圳市卡芙来电子有限公司</t>
  </si>
  <si>
    <t>深圳市凯南整流子有限公司</t>
  </si>
  <si>
    <t>深圳市凯强热传科技有限公司</t>
  </si>
  <si>
    <t>深圳市凯中精密技术股份有限公司</t>
  </si>
  <si>
    <t>深圳市康瑞通精密仪器有限公司</t>
  </si>
  <si>
    <t>深圳市康顺达科技有限公司</t>
  </si>
  <si>
    <t>深圳市康泰健牙科器材有限公司</t>
  </si>
  <si>
    <t>深圳市科彩印务有限公司</t>
  </si>
  <si>
    <t>深圳市科鼎实业有限公司</t>
  </si>
  <si>
    <t>深圳市科医仁科技发展有限公司</t>
  </si>
  <si>
    <t>深圳市坑梓老坑股份合作公司</t>
  </si>
  <si>
    <t>促进社区集体经济产业转型类-租金专项资助</t>
  </si>
  <si>
    <t>深圳市坑梓龙田股份合作公司</t>
  </si>
  <si>
    <t>深圳市拉普拉斯能源技术有限公司</t>
  </si>
  <si>
    <t>深圳市理邦精密仪器股份有限公司</t>
  </si>
  <si>
    <t>深圳市力银电子有限公司</t>
  </si>
  <si>
    <t>深圳市立能威微电子有限公司</t>
  </si>
  <si>
    <t>深圳市粒籽食品有限公司</t>
  </si>
  <si>
    <t>深圳市联合智能卡有限公司</t>
  </si>
  <si>
    <t>深圳市联生佳科技有限公司</t>
  </si>
  <si>
    <t>深圳市联奕实业有限公司</t>
  </si>
  <si>
    <t>深圳市廖氏原生物医学科技有限公司</t>
  </si>
  <si>
    <t>深圳市龙迪光电实业有限公司</t>
  </si>
  <si>
    <t>深圳市龙辉三和安全科技集团有限公司</t>
  </si>
  <si>
    <t>深圳市迈乐技术有限公司</t>
  </si>
  <si>
    <t>深圳市迈拓铝设备技术有限公司</t>
  </si>
  <si>
    <t>深圳市迈威生物科技有限公司</t>
  </si>
  <si>
    <t>深圳市麦积电子科技有限公司</t>
  </si>
  <si>
    <t>深圳市麦捷微电子科技股份有限公司</t>
  </si>
  <si>
    <t>深圳市曼恩斯特科技有限公司</t>
  </si>
  <si>
    <t>深圳市美格尔医疗设备股份有限公司</t>
  </si>
  <si>
    <t>深圳市美廷理创家居有限公司</t>
  </si>
  <si>
    <t>深圳市美为邦家私有限公司</t>
  </si>
  <si>
    <t>深圳市蜜月岛家私有限公司</t>
  </si>
  <si>
    <t>深圳市明阳晶塑胶有限公司</t>
  </si>
  <si>
    <t>深圳市明之盛科技有限公司</t>
  </si>
  <si>
    <t>深圳市南和华毅塑胶制品有限公司</t>
  </si>
  <si>
    <t>深圳市南和建毅模具有限公司</t>
  </si>
  <si>
    <t>深圳市宁弘科技有限公司</t>
  </si>
  <si>
    <t>深圳市诺百纳科技有限公司</t>
  </si>
  <si>
    <t>深圳市诺然美泰科技股份有限公司</t>
  </si>
  <si>
    <t>深圳市欧珀达科技有限公司</t>
  </si>
  <si>
    <t>深圳市欧拓自动化科技有限公司</t>
  </si>
  <si>
    <t>深圳市鹏程惠创业协会</t>
  </si>
  <si>
    <t>深圳市鹏大光电技术有限公司</t>
  </si>
  <si>
    <t>深圳市鹏之艺建筑设计有限公司</t>
  </si>
  <si>
    <t>深圳市品保电子有限公司</t>
  </si>
  <si>
    <t>深圳市品成电机有限公司</t>
  </si>
  <si>
    <t>深圳市品佳模塑科技有限公司</t>
  </si>
  <si>
    <t>深圳市坪山六联股份合作公司</t>
  </si>
  <si>
    <t>促进社区集体经济产业转型类-改造专项资助</t>
  </si>
  <si>
    <t>促进社区集体经济产业转型类-引进奖励专项资助</t>
  </si>
  <si>
    <t>深圳市坪山区产业投资服务有限公司</t>
  </si>
  <si>
    <t>深圳市坪山区高层次人才协会</t>
  </si>
  <si>
    <t>深圳市坪山区医药产业发展协会</t>
  </si>
  <si>
    <t>深圳市坪山区装饰行业协会</t>
  </si>
  <si>
    <t>深圳市普实科技有限公司</t>
  </si>
  <si>
    <t>深圳市启沛实业有限公司</t>
  </si>
  <si>
    <t>深圳市强菱精密工具有限公司</t>
  </si>
  <si>
    <t>深圳市青彤鑫五金精密有限公司</t>
  </si>
  <si>
    <t>深圳市擎联科技有限公司</t>
  </si>
  <si>
    <t>深圳市日锋电子有限公司</t>
  </si>
  <si>
    <t>深圳市荣徽工艺制品有限公司</t>
  </si>
  <si>
    <t>深圳市瑞德医疗科技有限公司</t>
  </si>
  <si>
    <t>深圳市瑞沃智能科技有限公司</t>
  </si>
  <si>
    <t>深圳市睿盈电子科技有限公司</t>
  </si>
  <si>
    <t>深圳市三和朝阳科技股份有限公司</t>
  </si>
  <si>
    <t>深圳市山木新能源科技股份有限公司</t>
  </si>
  <si>
    <t>深圳市商厨科技有限公司</t>
  </si>
  <si>
    <t>深圳市神拓机电股份有限公司</t>
  </si>
  <si>
    <t>深圳市胜盈新型建材有限公司</t>
  </si>
  <si>
    <t>深圳市盛波光电科技有限公司</t>
  </si>
  <si>
    <t>深圳市盛仕达电子有限公司</t>
  </si>
  <si>
    <t>深圳市盛鑫针车机械有限公司</t>
  </si>
  <si>
    <t>深圳市仕贝德科技有限公司</t>
  </si>
  <si>
    <t>深圳市顺易精密模具有限公司</t>
  </si>
  <si>
    <t>深圳市斯玛仪器有限公司</t>
  </si>
  <si>
    <t>深圳市泰科动力系统有限公司</t>
  </si>
  <si>
    <t>深圳市陶氏水处理设备技术开发有限公司</t>
  </si>
  <si>
    <t>深圳市特派科技有限公司</t>
  </si>
  <si>
    <t>深圳市天道医药有限公司</t>
  </si>
  <si>
    <t>深圳市天盾雷电技术有限公司</t>
  </si>
  <si>
    <t>深圳市天麟精密模具有限公司</t>
  </si>
  <si>
    <t>深圳市添鑫利达科技有限公司</t>
  </si>
  <si>
    <t>深圳市图腾动物医疗科技有限公司</t>
  </si>
  <si>
    <t>深圳市万兴科实业发展有限公司</t>
  </si>
  <si>
    <t>深圳市威捷机电股份公司</t>
  </si>
  <si>
    <t>深圳市威旺电子有限公司</t>
  </si>
  <si>
    <t>深圳市蔚景生物科技有限公司</t>
  </si>
  <si>
    <t>深圳市沃尔德外科医疗器械技术有限公司</t>
  </si>
  <si>
    <t>深圳市沃尔核材股份有限公司</t>
  </si>
  <si>
    <t>深圳市沃尔特种线缆有限公司</t>
  </si>
  <si>
    <t>深圳市西盟特电子有限公司</t>
  </si>
  <si>
    <t>深圳市新邦新能源科技有限公司</t>
  </si>
  <si>
    <t>深圳市新产业生物医学工程股份有限公司</t>
  </si>
  <si>
    <t>深圳市新嘉拓自动化技术有限公司</t>
  </si>
  <si>
    <t>深圳市新利城模具有限公司</t>
  </si>
  <si>
    <t>深圳市新群力机械有限公司</t>
  </si>
  <si>
    <t>深圳市鑫达辉软性电路科技有限公司</t>
  </si>
  <si>
    <t>深圳市鑫鸿发环保设备有限公司</t>
  </si>
  <si>
    <t>深圳市鑫华隆科技有限公司</t>
  </si>
  <si>
    <t>深圳市鑫卡立方智能科技有限公司</t>
  </si>
  <si>
    <t>深圳市鑫顺康精密机械有限公司</t>
  </si>
  <si>
    <t>深圳市信电科技有限公司</t>
  </si>
  <si>
    <t>深圳市兄弟好模具有限公司</t>
  </si>
  <si>
    <t>深圳市旭泰净水设备有限公司</t>
  </si>
  <si>
    <t>深圳市雅诺讯科技有限公司</t>
  </si>
  <si>
    <t>深圳市亚加电机有限公司</t>
  </si>
  <si>
    <t>深圳市亚之森五金饰品有限公司</t>
  </si>
  <si>
    <t>深圳市阳光之路生物材料科技有限公司</t>
  </si>
  <si>
    <t>深圳市业丰科技有限公司</t>
  </si>
  <si>
    <t>深圳市业聚实业有限公司</t>
  </si>
  <si>
    <t>深圳市伊利诺斯科技有限公司</t>
  </si>
  <si>
    <t>深圳市伊诺乐器有限公司</t>
  </si>
  <si>
    <t>深圳市亿立方生物技术有限公司</t>
  </si>
  <si>
    <t>深圳市亿天诚激光科技有限公司</t>
  </si>
  <si>
    <t>深圳市易简自动化设备有限公司</t>
  </si>
  <si>
    <t>深圳市益而高文具有限公司</t>
  </si>
  <si>
    <t>深圳市茵诺圣生物科技有限公司</t>
  </si>
  <si>
    <t>深圳市银凯动力科技有限公司</t>
  </si>
  <si>
    <t>深圳市永迦电子科技有限公司</t>
  </si>
  <si>
    <t>深圳市永诺摄影器材股份有限公司</t>
  </si>
  <si>
    <t>深圳市永盛昌包装制品有限公司</t>
  </si>
  <si>
    <t>深圳市玉隆胜科技有限公司</t>
  </si>
  <si>
    <t>深圳市源鑫实业发展有限公司</t>
  </si>
  <si>
    <t>深圳市长方集团股份有限公司</t>
  </si>
  <si>
    <t>深圳市智动力精密技术股份有限公司</t>
  </si>
  <si>
    <t>深圳市中德焊邦科技有限公司</t>
  </si>
  <si>
    <t>深圳市中电熊猫展盛科技有限公司</t>
  </si>
  <si>
    <t>深圳中鼎工业科技有限公司</t>
  </si>
  <si>
    <t>深圳市中金科五金制造有限公司</t>
  </si>
  <si>
    <t>深圳市中金岭南科技有限公司</t>
  </si>
  <si>
    <t>深圳市中络电子有限公司</t>
  </si>
  <si>
    <t>深圳市中奇创享照明科技有限公司</t>
  </si>
  <si>
    <t>深圳市中深爱的寝具科技有限公司</t>
  </si>
  <si>
    <t>深圳市中顺半导体照明有限公司</t>
  </si>
  <si>
    <t>深圳市众德祥科技有限公司</t>
  </si>
  <si>
    <t>深圳市庄家万昌科技有限公司</t>
  </si>
  <si>
    <t>深圳市卓亿家具有限公司</t>
  </si>
  <si>
    <t>深圳市卓越塑胶有限公司</t>
  </si>
  <si>
    <t>深圳市钻通工程机械股份有限公司</t>
  </si>
  <si>
    <t>深圳市尊誉科技有限公司</t>
  </si>
  <si>
    <t>深圳舒帮达科技有限公司</t>
  </si>
  <si>
    <t>深圳泰睿仕医疗科技有限公司</t>
  </si>
  <si>
    <t>深圳泰思特半导体有限公司</t>
  </si>
  <si>
    <t>深圳天华机器设备有限公司</t>
  </si>
  <si>
    <t>深圳同辉工艺礼品有限公司</t>
  </si>
  <si>
    <t>深圳万达杰环保新材料股份有限公司</t>
  </si>
  <si>
    <t>深圳微芯药业有限责任公司</t>
  </si>
  <si>
    <t>深圳无微华斯生物科技有限公司</t>
  </si>
  <si>
    <t>深圳熙斯特新能源技术有限公司</t>
  </si>
  <si>
    <t>深圳新宙邦科技股份有限公司</t>
  </si>
  <si>
    <t>深圳讯丰通医疗股份有限公司</t>
  </si>
  <si>
    <t>深圳远超智慧生活股份有限公司</t>
  </si>
  <si>
    <t>深圳致利德电子产品有限公司</t>
  </si>
  <si>
    <t>深圳中集专用车有限公司</t>
  </si>
  <si>
    <t>生物源生物技术（深圳）股份有限公司</t>
  </si>
  <si>
    <t>斯比泰科技(深圳)有限公司</t>
  </si>
  <si>
    <t>天瀚材料科技（深圳）有限公司</t>
  </si>
  <si>
    <t>万晖五金（深圳）有限公司</t>
  </si>
  <si>
    <t>现代精密塑胶模具(深圳)有限公司</t>
  </si>
  <si>
    <t>星星精密科技（深圳）有限公司</t>
  </si>
  <si>
    <t>秀明港永化妆用具（深圳）有限公司</t>
  </si>
  <si>
    <t>野宝车料工业（深圳）有限公司</t>
  </si>
  <si>
    <t>怡富包装(深圳)有限公司</t>
  </si>
  <si>
    <t>盈锋志诚嘉精密五金（深圳）有限公司</t>
  </si>
  <si>
    <t>祐富百胜宝电器（深圳）有限公司</t>
  </si>
  <si>
    <t>运得科技(深圳)有限公司</t>
  </si>
  <si>
    <t>昭工表面制品（深圳）有限公司</t>
  </si>
  <si>
    <t>震雄机械（深圳）有限公司</t>
  </si>
  <si>
    <t>震雄营销（深圳）有限公司</t>
  </si>
  <si>
    <t>卓伦五金制品(深圳)有限公司</t>
  </si>
  <si>
    <t>2020年度坪山区经济发展专项资金拟资助计划表（第三批）</t>
  </si>
  <si>
    <t>深圳合大电气有限公司</t>
  </si>
  <si>
    <t>参加国内外展会资助</t>
  </si>
  <si>
    <t>合唐鞋业（深圳）有限公司</t>
  </si>
  <si>
    <t>深圳市威尔德医疗电子有限公司</t>
  </si>
  <si>
    <t>出口信用保险保费资助</t>
  </si>
  <si>
    <t>深圳市睿迪医疗器械有限公司</t>
  </si>
  <si>
    <t>深圳太辰光通信股份有限公司</t>
  </si>
  <si>
    <t>深圳市南方新桥通信设备有限公司</t>
  </si>
  <si>
    <t>深圳市嘉联银科技有限公司</t>
  </si>
  <si>
    <t>深圳影迈医疗器械有限公司</t>
  </si>
  <si>
    <t>深圳市安特医疗器械有限公司</t>
  </si>
  <si>
    <t>深圳达盟生物科技有限公司</t>
  </si>
  <si>
    <t>深圳市怡康科技有限公司</t>
  </si>
  <si>
    <t>深圳市深图医学影像设备有限公司</t>
  </si>
  <si>
    <t>深圳市博贝特科技发展有限公司</t>
  </si>
  <si>
    <t>提升产业发展质量类-支持中小微企业发展专项资助</t>
  </si>
  <si>
    <t>企业2019年度首次进入规模以上奖励</t>
  </si>
  <si>
    <t>创新型产业用房租金资助</t>
  </si>
  <si>
    <t>拟补贴金额 
（万元）</t>
  </si>
  <si>
    <t>计数</t>
  </si>
  <si>
    <t>(空白)</t>
  </si>
  <si>
    <t>0</t>
  </si>
  <si>
    <t>0.1071</t>
  </si>
  <si>
    <t>0.1761</t>
  </si>
  <si>
    <t>0.2312</t>
  </si>
  <si>
    <t>0.3962</t>
  </si>
  <si>
    <t>0.467</t>
  </si>
  <si>
    <t>0.5415</t>
  </si>
  <si>
    <t>0.5625</t>
  </si>
  <si>
    <t>0.566</t>
  </si>
  <si>
    <t>0.7343</t>
  </si>
  <si>
    <t>0.75</t>
  </si>
  <si>
    <t>0.7559</t>
  </si>
  <si>
    <t>0.8474</t>
  </si>
  <si>
    <t>0.8538</t>
  </si>
  <si>
    <t>0.8574</t>
  </si>
  <si>
    <t>0.8641</t>
  </si>
  <si>
    <t>1.0019</t>
  </si>
  <si>
    <t>1.0141</t>
  </si>
  <si>
    <t>1.1305</t>
  </si>
  <si>
    <t>1.15</t>
  </si>
  <si>
    <t>1.1887</t>
  </si>
  <si>
    <t>1.2288</t>
  </si>
  <si>
    <t>1.2484</t>
  </si>
  <si>
    <t>1.25</t>
  </si>
  <si>
    <t>1.2736</t>
  </si>
  <si>
    <t>1.3036</t>
  </si>
  <si>
    <t>1.3924</t>
  </si>
  <si>
    <t>1.4</t>
  </si>
  <si>
    <t>1.5214</t>
  </si>
  <si>
    <t>1.5484</t>
  </si>
  <si>
    <t>1.5515</t>
  </si>
  <si>
    <t>1.555</t>
  </si>
  <si>
    <t>1.6731</t>
  </si>
  <si>
    <t>1.6989</t>
  </si>
  <si>
    <t>1.71</t>
  </si>
  <si>
    <t>1.7172</t>
  </si>
  <si>
    <t>1.766</t>
  </si>
  <si>
    <t>1.83</t>
  </si>
  <si>
    <t>1.8324</t>
  </si>
  <si>
    <t>1.843</t>
  </si>
  <si>
    <t>1.9471</t>
  </si>
  <si>
    <t>1.9788</t>
  </si>
  <si>
    <t>1.9869</t>
  </si>
  <si>
    <t>1.9945</t>
  </si>
  <si>
    <t>1.995</t>
  </si>
  <si>
    <t>2</t>
  </si>
  <si>
    <t>2.0323</t>
  </si>
  <si>
    <t>2.0377</t>
  </si>
  <si>
    <t>2.0599</t>
  </si>
  <si>
    <t>2.1908</t>
  </si>
  <si>
    <t>2.21</t>
  </si>
  <si>
    <t>2.2515</t>
  </si>
  <si>
    <t>2.28</t>
  </si>
  <si>
    <t>2.3585</t>
  </si>
  <si>
    <t>2.3615</t>
  </si>
  <si>
    <t>2.3962</t>
  </si>
  <si>
    <t>2.4461</t>
  </si>
  <si>
    <t>2.5</t>
  </si>
  <si>
    <t>2.5076</t>
  </si>
  <si>
    <t>2.5622</t>
  </si>
  <si>
    <t>2.6006</t>
  </si>
  <si>
    <t>2.7108</t>
  </si>
  <si>
    <t>2.8302</t>
  </si>
  <si>
    <t>2.8452</t>
  </si>
  <si>
    <t>2.9235</t>
  </si>
  <si>
    <t>2.9605</t>
  </si>
  <si>
    <t>2.9677</t>
  </si>
  <si>
    <t>3</t>
  </si>
  <si>
    <t>3.0024</t>
  </si>
  <si>
    <t>3.0258</t>
  </si>
  <si>
    <t>3.0566</t>
  </si>
  <si>
    <t>3.0637</t>
  </si>
  <si>
    <t>3.1026</t>
  </si>
  <si>
    <t>3.1408</t>
  </si>
  <si>
    <t>3.2968</t>
  </si>
  <si>
    <t>3.3375</t>
  </si>
  <si>
    <t>3.401</t>
  </si>
  <si>
    <t>3.4188</t>
  </si>
  <si>
    <t>3.4339</t>
  </si>
  <si>
    <t>3.5576</t>
  </si>
  <si>
    <t>3.6581</t>
  </si>
  <si>
    <t>3.6708</t>
  </si>
  <si>
    <t>3.7152</t>
  </si>
  <si>
    <t>3.75</t>
  </si>
  <si>
    <t>3.7702</t>
  </si>
  <si>
    <t>3.805</t>
  </si>
  <si>
    <t>3.8704</t>
  </si>
  <si>
    <t>3.9116</t>
  </si>
  <si>
    <t>3.9176</t>
  </si>
  <si>
    <t>3.9622</t>
  </si>
  <si>
    <t>3.99</t>
  </si>
  <si>
    <t>4.0406</t>
  </si>
  <si>
    <t>4.0719</t>
  </si>
  <si>
    <t>4.08</t>
  </si>
  <si>
    <t>4.1698</t>
  </si>
  <si>
    <t>4.2421</t>
  </si>
  <si>
    <t>4.29</t>
  </si>
  <si>
    <t>4.38</t>
  </si>
  <si>
    <t>4.41</t>
  </si>
  <si>
    <t>4.4674</t>
  </si>
  <si>
    <t>4.4751</t>
  </si>
  <si>
    <t>4.4887</t>
  </si>
  <si>
    <t>4.5436</t>
  </si>
  <si>
    <t>4.8011</t>
  </si>
  <si>
    <t>4.803</t>
  </si>
  <si>
    <t>5</t>
  </si>
  <si>
    <t>5.0379</t>
  </si>
  <si>
    <t>5.102</t>
  </si>
  <si>
    <t>5.2692</t>
  </si>
  <si>
    <t>5.3733</t>
  </si>
  <si>
    <t>5.6433</t>
  </si>
  <si>
    <t>5.6494</t>
  </si>
  <si>
    <t>6</t>
  </si>
  <si>
    <t>6.0223</t>
  </si>
  <si>
    <t>6.1037</t>
  </si>
  <si>
    <t>6.243</t>
  </si>
  <si>
    <t>6.285</t>
  </si>
  <si>
    <t>6.3512</t>
  </si>
  <si>
    <t>6.38</t>
  </si>
  <si>
    <t>6.5121</t>
  </si>
  <si>
    <t>6.675</t>
  </si>
  <si>
    <t>6.74</t>
  </si>
  <si>
    <t>6.8248</t>
  </si>
  <si>
    <t>6.9254</t>
  </si>
  <si>
    <t>6.9503</t>
  </si>
  <si>
    <t>7.2271</t>
  </si>
  <si>
    <t>7.318</t>
  </si>
  <si>
    <t>7.3866</t>
  </si>
  <si>
    <t>7.3961</t>
  </si>
  <si>
    <t>7.6255</t>
  </si>
  <si>
    <t>7.6396</t>
  </si>
  <si>
    <t>8.2747</t>
  </si>
  <si>
    <t>8.3</t>
  </si>
  <si>
    <t>8.34</t>
  </si>
  <si>
    <t>8.4304</t>
  </si>
  <si>
    <t>8.5246</t>
  </si>
  <si>
    <t>8.595</t>
  </si>
  <si>
    <t>8.6112</t>
  </si>
  <si>
    <t>8.7793</t>
  </si>
  <si>
    <t>8.8719</t>
  </si>
  <si>
    <t>8.877</t>
  </si>
  <si>
    <t>9.1009</t>
  </si>
  <si>
    <t>9.15</t>
  </si>
  <si>
    <t>9.2453</t>
  </si>
  <si>
    <t>9.3944</t>
  </si>
  <si>
    <t>9.40375</t>
  </si>
  <si>
    <t>9.4247</t>
  </si>
  <si>
    <t>9.5609</t>
  </si>
  <si>
    <t>9.6447</t>
  </si>
  <si>
    <t>9.6528</t>
  </si>
  <si>
    <t>9.8157</t>
  </si>
  <si>
    <t>9.8305</t>
  </si>
  <si>
    <t>10</t>
  </si>
  <si>
    <t>10.006</t>
  </si>
  <si>
    <t>10.1161</t>
  </si>
  <si>
    <t>10.1641</t>
  </si>
  <si>
    <t>10.3349</t>
  </si>
  <si>
    <t>10.4</t>
  </si>
  <si>
    <t>10.6343</t>
  </si>
  <si>
    <t>10.9098</t>
  </si>
  <si>
    <t>10.9745</t>
  </si>
  <si>
    <t>11.3691</t>
  </si>
  <si>
    <t>11.4692</t>
  </si>
  <si>
    <t>11.4863</t>
  </si>
  <si>
    <t>11.5721</t>
  </si>
  <si>
    <t>11.83</t>
  </si>
  <si>
    <t>11.97</t>
  </si>
  <si>
    <t>11.9853</t>
  </si>
  <si>
    <t>12.0225</t>
  </si>
  <si>
    <t>12.0366</t>
  </si>
  <si>
    <t>12.3441</t>
  </si>
  <si>
    <t>12.3446</t>
  </si>
  <si>
    <t>12.539</t>
  </si>
  <si>
    <t>12.5718</t>
  </si>
  <si>
    <t>12.9058</t>
  </si>
  <si>
    <t>12.934</t>
  </si>
  <si>
    <t>13.3019</t>
  </si>
  <si>
    <t>13.474</t>
  </si>
  <si>
    <t>13.6676</t>
  </si>
  <si>
    <t>13.74</t>
  </si>
  <si>
    <t>14.093</t>
  </si>
  <si>
    <t>14.1481</t>
  </si>
  <si>
    <t>14.3311</t>
  </si>
  <si>
    <t>14.368</t>
  </si>
  <si>
    <t>14.4082</t>
  </si>
  <si>
    <t>14.5089</t>
  </si>
  <si>
    <t>14.56</t>
  </si>
  <si>
    <t>14.6221</t>
  </si>
  <si>
    <t>14.7166</t>
  </si>
  <si>
    <t>14.8189</t>
  </si>
  <si>
    <t>14.9</t>
  </si>
  <si>
    <t>15</t>
  </si>
  <si>
    <t>15.1876</t>
  </si>
  <si>
    <t>15.6991</t>
  </si>
  <si>
    <t>16</t>
  </si>
  <si>
    <t>16.2262</t>
  </si>
  <si>
    <t>16.2675</t>
  </si>
  <si>
    <t>16.32</t>
  </si>
  <si>
    <t>16.336</t>
  </si>
  <si>
    <t>16.5193</t>
  </si>
  <si>
    <t>16.582</t>
  </si>
  <si>
    <t>17</t>
  </si>
  <si>
    <t>17.027</t>
  </si>
  <si>
    <t>17.0425</t>
  </si>
  <si>
    <t>17.0475</t>
  </si>
  <si>
    <t>17.1927</t>
  </si>
  <si>
    <t>17.4287</t>
  </si>
  <si>
    <t>17.508</t>
  </si>
  <si>
    <t>17.7441</t>
  </si>
  <si>
    <t>17.7868</t>
  </si>
  <si>
    <t>18.255</t>
  </si>
  <si>
    <t>18.328</t>
  </si>
  <si>
    <t>18.3706</t>
  </si>
  <si>
    <t>18.5</t>
  </si>
  <si>
    <t>18.54</t>
  </si>
  <si>
    <t>18.63</t>
  </si>
  <si>
    <t>18.7</t>
  </si>
  <si>
    <t>18.8348</t>
  </si>
  <si>
    <t>18.8793</t>
  </si>
  <si>
    <t>19.37</t>
  </si>
  <si>
    <t>19.626</t>
  </si>
  <si>
    <t>19.7633</t>
  </si>
  <si>
    <t>19.9724</t>
  </si>
  <si>
    <t>20</t>
  </si>
  <si>
    <t>20.531</t>
  </si>
  <si>
    <t>21.0039</t>
  </si>
  <si>
    <t>21.5165</t>
  </si>
  <si>
    <t>21.5892</t>
  </si>
  <si>
    <t>21.7696</t>
  </si>
  <si>
    <t>21.89</t>
  </si>
  <si>
    <t>22.1471</t>
  </si>
  <si>
    <t>22.1957</t>
  </si>
  <si>
    <t>22.41</t>
  </si>
  <si>
    <t>22.5</t>
  </si>
  <si>
    <t>22.8055</t>
  </si>
  <si>
    <t>22.9</t>
  </si>
  <si>
    <t>23.2115</t>
  </si>
  <si>
    <t>24</t>
  </si>
  <si>
    <t>24.2452</t>
  </si>
  <si>
    <t>25</t>
  </si>
  <si>
    <t>25.7759</t>
  </si>
  <si>
    <t>25.9841</t>
  </si>
  <si>
    <t>26.5282</t>
  </si>
  <si>
    <t>26.8154</t>
  </si>
  <si>
    <t>26.8163</t>
  </si>
  <si>
    <t>27.3263</t>
  </si>
  <si>
    <t>27.3899</t>
  </si>
  <si>
    <t>27.504</t>
  </si>
  <si>
    <t>27.754</t>
  </si>
  <si>
    <t>28.2726</t>
  </si>
  <si>
    <t>28.2964</t>
  </si>
  <si>
    <t>28.9162</t>
  </si>
  <si>
    <t>29.1154</t>
  </si>
  <si>
    <t>30</t>
  </si>
  <si>
    <t>31.0881</t>
  </si>
  <si>
    <t>32.0058</t>
  </si>
  <si>
    <t>32.2503</t>
  </si>
  <si>
    <t>32.4172</t>
  </si>
  <si>
    <t>32.578</t>
  </si>
  <si>
    <t>33.2912</t>
  </si>
  <si>
    <t>34.0467</t>
  </si>
  <si>
    <t>34.3105</t>
  </si>
  <si>
    <t>35.0933</t>
  </si>
  <si>
    <t>35.368</t>
  </si>
  <si>
    <t>35.59</t>
  </si>
  <si>
    <t>35.98</t>
  </si>
  <si>
    <t>36</t>
  </si>
  <si>
    <t>36.5729</t>
  </si>
  <si>
    <t>37.3653</t>
  </si>
  <si>
    <t>37.6409</t>
  </si>
  <si>
    <t>38.058</t>
  </si>
  <si>
    <t>39.31</t>
  </si>
  <si>
    <t>39.5752</t>
  </si>
  <si>
    <t>43.4946</t>
  </si>
  <si>
    <t>43.5066</t>
  </si>
  <si>
    <t>44.194</t>
  </si>
  <si>
    <t>44.688</t>
  </si>
  <si>
    <t>45.4779</t>
  </si>
  <si>
    <t>46.9681</t>
  </si>
  <si>
    <t>49.4088</t>
  </si>
  <si>
    <t>50</t>
  </si>
  <si>
    <t>52.9354</t>
  </si>
  <si>
    <t>55.3264</t>
  </si>
  <si>
    <t>55.71</t>
  </si>
  <si>
    <t>56</t>
  </si>
  <si>
    <t>57.726</t>
  </si>
  <si>
    <t>59.3398</t>
  </si>
  <si>
    <t>59.9186</t>
  </si>
  <si>
    <t>60</t>
  </si>
  <si>
    <t>61.81</t>
  </si>
  <si>
    <t>63.6121</t>
  </si>
  <si>
    <t>64.1113</t>
  </si>
  <si>
    <t>65.6004</t>
  </si>
  <si>
    <t>66.0218</t>
  </si>
  <si>
    <t>68.8384</t>
  </si>
  <si>
    <t>70.1761</t>
  </si>
  <si>
    <t>73.7931</t>
  </si>
  <si>
    <t>77.2708</t>
  </si>
  <si>
    <t>78.2392</t>
  </si>
  <si>
    <t>79.2403</t>
  </si>
  <si>
    <t>83.4733</t>
  </si>
  <si>
    <t>84.29</t>
  </si>
  <si>
    <t>89.91</t>
  </si>
  <si>
    <t>90</t>
  </si>
  <si>
    <t>90.5197</t>
  </si>
  <si>
    <t>92.0025</t>
  </si>
  <si>
    <t>94.3219</t>
  </si>
  <si>
    <t>94.4</t>
  </si>
  <si>
    <t>96.356</t>
  </si>
  <si>
    <t>96.7623</t>
  </si>
  <si>
    <t>98.3666</t>
  </si>
  <si>
    <t>100</t>
  </si>
  <si>
    <t>101.7239</t>
  </si>
  <si>
    <t>101.974</t>
  </si>
  <si>
    <t>105.08</t>
  </si>
  <si>
    <t>107</t>
  </si>
  <si>
    <t>107.8075</t>
  </si>
  <si>
    <t>109.5549</t>
  </si>
  <si>
    <t>115.2128</t>
  </si>
  <si>
    <t>116</t>
  </si>
  <si>
    <t>117.1649</t>
  </si>
  <si>
    <t>122.8044</t>
  </si>
  <si>
    <t>123.657</t>
  </si>
  <si>
    <t>125.8276</t>
  </si>
  <si>
    <t>126.35</t>
  </si>
  <si>
    <t>130.0866</t>
  </si>
  <si>
    <t>131.4737</t>
  </si>
  <si>
    <t>133.1205</t>
  </si>
  <si>
    <t>137.4469</t>
  </si>
  <si>
    <t>150</t>
  </si>
  <si>
    <t>155.3215</t>
  </si>
  <si>
    <t>156.6432</t>
  </si>
  <si>
    <t>163.3873</t>
  </si>
  <si>
    <t>163.944</t>
  </si>
  <si>
    <t>171.6196</t>
  </si>
  <si>
    <t>178.2609</t>
  </si>
  <si>
    <t>180</t>
  </si>
  <si>
    <t>180.36</t>
  </si>
  <si>
    <t>186.709</t>
  </si>
  <si>
    <t>193.217</t>
  </si>
  <si>
    <t>197.03</t>
  </si>
  <si>
    <t>200</t>
  </si>
  <si>
    <t>218.725</t>
  </si>
  <si>
    <t>232.4278</t>
  </si>
  <si>
    <t>234.6636</t>
  </si>
  <si>
    <t>242.476</t>
  </si>
  <si>
    <t>258.0849</t>
  </si>
  <si>
    <t>277.1247</t>
  </si>
  <si>
    <t>280.7393</t>
  </si>
  <si>
    <t>282.3276</t>
  </si>
  <si>
    <t>297.339</t>
  </si>
  <si>
    <t>300</t>
  </si>
  <si>
    <t>317.0502</t>
  </si>
  <si>
    <t>335.8244</t>
  </si>
  <si>
    <t>440</t>
  </si>
  <si>
    <t>500</t>
  </si>
  <si>
    <t>512.6095</t>
  </si>
  <si>
    <t>650.6605</t>
  </si>
  <si>
    <t>782</t>
  </si>
  <si>
    <t>804</t>
  </si>
  <si>
    <t>1000</t>
  </si>
  <si>
    <t>1831.9172</t>
  </si>
  <si>
    <t>1907.5515</t>
  </si>
  <si>
    <t>36291.71625</t>
  </si>
  <si>
    <t>36291.7163</t>
  </si>
  <si>
    <t>108875.1488</t>
  </si>
  <si>
    <t>坪山区工业和信息化局2019年循环经济与节能减排专项资金审核不通过名单</t>
  </si>
</sst>
</file>

<file path=xl/styles.xml><?xml version="1.0" encoding="utf-8"?>
<styleSheet xmlns="http://schemas.openxmlformats.org/spreadsheetml/2006/main">
  <numFmts count="9">
    <numFmt numFmtId="176" formatCode="0.0000_ "/>
    <numFmt numFmtId="177" formatCode="_ * #,##0.0000_ ;_ * \-#,##0.0000_ ;_ * &quot;-&quot;??.00_ ;_ @_ "/>
    <numFmt numFmtId="178" formatCode="_ * #,##0.0000_ ;_ * \-#,##0.0000_ ;_ * &quot;-&quot;??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#,##0.0000_);[Red]\(#,##0.0000\)"/>
    <numFmt numFmtId="41" formatCode="_ * #,##0_ ;_ * \-#,##0_ ;_ * &quot;-&quot;_ ;_ @_ "/>
    <numFmt numFmtId="43" formatCode="_ * #,##0.00_ ;_ * \-#,##0.00_ ;_ * &quot;-&quot;??_ ;_ @_ "/>
    <numFmt numFmtId="180" formatCode="[$-F800]dddd\,\ mmmm\ dd\,\ yyyy"/>
  </numFmts>
  <fonts count="39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color theme="1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7070223090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73754081850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64">
    <xf numFmtId="0" fontId="0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/>
    <xf numFmtId="180" fontId="2" fillId="0" borderId="0"/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43" fontId="20" fillId="0" borderId="0" applyFont="false" applyFill="false" applyBorder="false" applyAlignment="false" applyProtection="false"/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/>
    <xf numFmtId="180" fontId="2" fillId="0" borderId="0">
      <alignment vertical="center"/>
    </xf>
    <xf numFmtId="0" fontId="2" fillId="0" borderId="0"/>
    <xf numFmtId="180" fontId="2" fillId="0" borderId="0"/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43" fontId="2" fillId="0" borderId="0" applyFont="false" applyFill="false" applyBorder="false" applyAlignment="false" applyProtection="false">
      <alignment vertical="center"/>
    </xf>
    <xf numFmtId="180" fontId="2" fillId="0" borderId="0"/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180" fontId="2" fillId="0" borderId="0"/>
    <xf numFmtId="0" fontId="2" fillId="0" borderId="0">
      <alignment vertical="center"/>
    </xf>
    <xf numFmtId="180" fontId="2" fillId="0" borderId="0"/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30" fillId="0" borderId="0" applyNumberFormat="false" applyFill="false" applyBorder="false" applyAlignment="false" applyProtection="false">
      <alignment vertical="center"/>
    </xf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5" fillId="0" borderId="0">
      <alignment vertical="center"/>
    </xf>
    <xf numFmtId="180" fontId="2" fillId="0" borderId="0"/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43" fontId="15" fillId="0" borderId="0" applyFont="false" applyFill="false" applyBorder="false" applyAlignment="false" applyProtection="false"/>
    <xf numFmtId="180" fontId="2" fillId="0" borderId="0"/>
    <xf numFmtId="180" fontId="2" fillId="0" borderId="0">
      <alignment vertical="center"/>
    </xf>
    <xf numFmtId="180" fontId="2" fillId="0" borderId="0"/>
    <xf numFmtId="180" fontId="2" fillId="0" borderId="0"/>
    <xf numFmtId="0" fontId="2" fillId="0" borderId="0"/>
    <xf numFmtId="43" fontId="2" fillId="0" borderId="0" applyFont="false" applyFill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2" fillId="0" borderId="0"/>
    <xf numFmtId="180" fontId="2" fillId="0" borderId="0">
      <alignment vertical="center"/>
    </xf>
    <xf numFmtId="0" fontId="2" fillId="0" borderId="0"/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/>
    <xf numFmtId="180" fontId="2" fillId="11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/>
    <xf numFmtId="9" fontId="15" fillId="0" borderId="0" applyFont="false" applyFill="false" applyBorder="false" applyAlignment="false" applyProtection="false"/>
    <xf numFmtId="180" fontId="2" fillId="0" borderId="0">
      <alignment vertical="center"/>
    </xf>
    <xf numFmtId="43" fontId="20" fillId="0" borderId="0" applyFont="false" applyFill="false" applyBorder="false" applyAlignment="false" applyProtection="false"/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/>
    <xf numFmtId="180" fontId="2" fillId="0" borderId="0"/>
    <xf numFmtId="43" fontId="20" fillId="0" borderId="0" applyFont="false" applyFill="false" applyBorder="false" applyAlignment="false" applyProtection="false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/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43" fontId="20" fillId="0" borderId="0" applyFont="false" applyFill="false" applyBorder="false" applyAlignment="false" applyProtection="false"/>
    <xf numFmtId="180" fontId="2" fillId="0" borderId="0">
      <alignment vertical="center"/>
    </xf>
    <xf numFmtId="180" fontId="2" fillId="0" borderId="0"/>
    <xf numFmtId="180" fontId="2" fillId="0" borderId="0"/>
    <xf numFmtId="43" fontId="2" fillId="0" borderId="0" applyFont="false" applyFill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/>
    <xf numFmtId="180" fontId="2" fillId="0" borderId="0"/>
    <xf numFmtId="43" fontId="2" fillId="0" borderId="0" applyFont="false" applyFill="false" applyBorder="false" applyAlignment="false" applyProtection="false">
      <alignment vertical="center"/>
    </xf>
    <xf numFmtId="180" fontId="2" fillId="0" borderId="0"/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180" fontId="25" fillId="0" borderId="0">
      <alignment vertical="center"/>
    </xf>
    <xf numFmtId="0" fontId="2" fillId="0" borderId="0"/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/>
    <xf numFmtId="43" fontId="20" fillId="0" borderId="0" applyFont="false" applyFill="false" applyBorder="false" applyAlignment="false" applyProtection="false"/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43" fontId="2" fillId="0" borderId="0" applyFont="false" applyFill="false" applyBorder="false" applyAlignment="false" applyProtection="false">
      <alignment vertical="center"/>
    </xf>
    <xf numFmtId="180" fontId="2" fillId="0" borderId="0"/>
    <xf numFmtId="180" fontId="2" fillId="0" borderId="0">
      <alignment vertical="center"/>
    </xf>
    <xf numFmtId="0" fontId="2" fillId="0" borderId="0">
      <alignment vertical="center"/>
    </xf>
    <xf numFmtId="180" fontId="2" fillId="0" borderId="0"/>
    <xf numFmtId="0" fontId="2" fillId="0" borderId="0">
      <alignment vertical="center"/>
    </xf>
    <xf numFmtId="180" fontId="2" fillId="0" borderId="0">
      <alignment vertical="center"/>
    </xf>
    <xf numFmtId="43" fontId="2" fillId="0" borderId="0" applyFont="false" applyFill="false" applyBorder="false" applyAlignment="false" applyProtection="false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2" fillId="0" borderId="0">
      <alignment vertical="center"/>
    </xf>
    <xf numFmtId="0" fontId="2" fillId="0" borderId="0">
      <alignment vertical="center"/>
    </xf>
    <xf numFmtId="180" fontId="2" fillId="0" borderId="0"/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43" fontId="20" fillId="0" borderId="0" applyFont="false" applyFill="false" applyBorder="false" applyAlignment="false" applyProtection="false"/>
    <xf numFmtId="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5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43" fontId="20" fillId="0" borderId="0" applyFont="false" applyFill="false" applyBorder="false" applyAlignment="false" applyProtection="false"/>
    <xf numFmtId="180" fontId="2" fillId="0" borderId="0">
      <alignment vertical="center"/>
    </xf>
    <xf numFmtId="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/>
    <xf numFmtId="43" fontId="2" fillId="0" borderId="0" applyFont="false" applyFill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43" fontId="2" fillId="0" borderId="0" applyFont="false" applyFill="false" applyBorder="false" applyAlignment="false" applyProtection="false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9" fontId="15" fillId="0" borderId="0" applyFont="false" applyFill="false" applyBorder="false" applyAlignment="false" applyProtection="false"/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/>
    <xf numFmtId="180" fontId="2" fillId="0" borderId="0"/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/>
    <xf numFmtId="180" fontId="25" fillId="0" borderId="0">
      <alignment vertical="center"/>
    </xf>
    <xf numFmtId="180" fontId="2" fillId="0" borderId="0">
      <alignment vertical="center"/>
    </xf>
    <xf numFmtId="9" fontId="2" fillId="0" borderId="0" applyFont="false" applyFill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180" fontId="2" fillId="0" borderId="0"/>
    <xf numFmtId="0" fontId="2" fillId="0" borderId="0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2" fillId="0" borderId="0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2" fillId="0" borderId="0">
      <alignment vertical="center"/>
    </xf>
    <xf numFmtId="9" fontId="20" fillId="0" borderId="0" applyFont="false" applyFill="false" applyBorder="false" applyAlignment="false" applyProtection="false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0" fontId="2" fillId="0" borderId="0"/>
    <xf numFmtId="180" fontId="2" fillId="0" borderId="0"/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43" fontId="15" fillId="0" borderId="0" applyFont="false" applyFill="false" applyBorder="false" applyAlignment="false" applyProtection="false"/>
    <xf numFmtId="180" fontId="25" fillId="0" borderId="0">
      <alignment vertical="center"/>
    </xf>
    <xf numFmtId="0" fontId="18" fillId="1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44" fontId="20" fillId="0" borderId="0" applyFont="false" applyFill="false" applyBorder="false" applyAlignment="false" applyProtection="false"/>
    <xf numFmtId="180" fontId="2" fillId="0" borderId="0">
      <alignment vertical="center"/>
    </xf>
    <xf numFmtId="180" fontId="2" fillId="0" borderId="0">
      <alignment vertical="center"/>
    </xf>
    <xf numFmtId="43" fontId="20" fillId="0" borderId="0" applyFont="false" applyFill="false" applyBorder="false" applyAlignment="false" applyProtection="false"/>
    <xf numFmtId="180" fontId="2" fillId="0" borderId="0"/>
    <xf numFmtId="180" fontId="2" fillId="0" borderId="0"/>
    <xf numFmtId="43" fontId="20" fillId="0" borderId="0" applyFont="false" applyFill="false" applyBorder="false" applyAlignment="false" applyProtection="false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23" borderId="0" applyNumberFormat="false" applyBorder="false" applyAlignment="false" applyProtection="false">
      <alignment vertical="center"/>
    </xf>
    <xf numFmtId="180" fontId="2" fillId="23" borderId="0" applyNumberFormat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180" fontId="2" fillId="0" borderId="0"/>
    <xf numFmtId="0" fontId="2" fillId="0" borderId="0">
      <alignment vertical="center"/>
    </xf>
    <xf numFmtId="0" fontId="2" fillId="0" borderId="0">
      <alignment vertical="center"/>
    </xf>
    <xf numFmtId="180" fontId="28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0" fontId="18" fillId="24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42" fontId="20" fillId="0" borderId="0" applyFont="false" applyFill="false" applyBorder="false" applyAlignment="false" applyProtection="false"/>
    <xf numFmtId="180" fontId="2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/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43" fontId="20" fillId="0" borderId="0" applyFont="false" applyFill="false" applyBorder="false" applyAlignment="false" applyProtection="false"/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18" fillId="26" borderId="0" applyNumberFormat="false" applyBorder="false" applyAlignment="false" applyProtection="false">
      <alignment vertical="center"/>
    </xf>
    <xf numFmtId="18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18" fillId="17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18" fillId="1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180" fontId="2" fillId="0" borderId="0">
      <alignment vertical="center"/>
    </xf>
    <xf numFmtId="0" fontId="33" fillId="27" borderId="7" applyNumberFormat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10" borderId="9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8" applyNumberFormat="false" applyFill="false" applyAlignment="false" applyProtection="false">
      <alignment vertical="center"/>
    </xf>
    <xf numFmtId="0" fontId="2" fillId="29" borderId="11" applyNumberFormat="false" applyFont="false" applyAlignment="false" applyProtection="false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/>
    <xf numFmtId="0" fontId="16" fillId="3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/>
    <xf numFmtId="180" fontId="2" fillId="0" borderId="0"/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16" fillId="22" borderId="0" applyNumberFormat="false" applyBorder="false" applyAlignment="false" applyProtection="false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44" fontId="2" fillId="0" borderId="0" applyFont="false" applyFill="false" applyBorder="false" applyAlignment="false" applyProtection="false">
      <alignment vertical="center"/>
    </xf>
    <xf numFmtId="180" fontId="2" fillId="0" borderId="0">
      <alignment vertical="center"/>
    </xf>
    <xf numFmtId="0" fontId="34" fillId="32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43" fontId="20" fillId="0" borderId="0" applyFont="false" applyFill="false" applyBorder="false" applyAlignment="false" applyProtection="false"/>
    <xf numFmtId="180" fontId="2" fillId="0" borderId="0"/>
    <xf numFmtId="0" fontId="16" fillId="19" borderId="0" applyNumberFormat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8" applyNumberFormat="false" applyFill="false" applyAlignment="false" applyProtection="false">
      <alignment vertical="center"/>
    </xf>
    <xf numFmtId="180" fontId="2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5" fillId="0" borderId="0">
      <alignment vertical="center"/>
    </xf>
    <xf numFmtId="180" fontId="2" fillId="0" borderId="0">
      <alignment vertical="center"/>
    </xf>
    <xf numFmtId="180" fontId="2" fillId="0" borderId="0"/>
    <xf numFmtId="43" fontId="2" fillId="0" borderId="0" applyFont="false" applyFill="false" applyBorder="false" applyAlignment="false" applyProtection="false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18" fillId="33" borderId="0" applyNumberFormat="false" applyBorder="false" applyAlignment="false" applyProtection="false">
      <alignment vertical="center"/>
    </xf>
    <xf numFmtId="0" fontId="2" fillId="0" borderId="0">
      <alignment vertical="center"/>
    </xf>
    <xf numFmtId="43" fontId="20" fillId="0" borderId="0" applyFont="false" applyFill="false" applyBorder="false" applyAlignment="false" applyProtection="false"/>
    <xf numFmtId="0" fontId="18" fillId="18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16" fillId="3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18" fillId="15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16" fillId="35" borderId="0" applyNumberFormat="false" applyBorder="false" applyAlignment="false" applyProtection="false">
      <alignment vertical="center"/>
    </xf>
    <xf numFmtId="180" fontId="30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180" fontId="2" fillId="0" borderId="0"/>
    <xf numFmtId="180" fontId="2" fillId="0" borderId="0">
      <alignment vertical="center"/>
    </xf>
    <xf numFmtId="0" fontId="37" fillId="36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0" fontId="16" fillId="31" borderId="0" applyNumberFormat="false" applyBorder="false" applyAlignment="false" applyProtection="false">
      <alignment vertical="center"/>
    </xf>
    <xf numFmtId="0" fontId="2" fillId="0" borderId="0"/>
    <xf numFmtId="180" fontId="2" fillId="0" borderId="0"/>
    <xf numFmtId="0" fontId="2" fillId="0" borderId="0"/>
    <xf numFmtId="180" fontId="2" fillId="0" borderId="0">
      <alignment vertical="center"/>
    </xf>
    <xf numFmtId="43" fontId="20" fillId="0" borderId="0" applyFont="false" applyFill="false" applyBorder="false" applyAlignment="false" applyProtection="false"/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9" fontId="2" fillId="0" borderId="0" applyFont="false" applyFill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4" fillId="10" borderId="7" applyNumberFormat="false" applyAlignment="false" applyProtection="false">
      <alignment vertical="center"/>
    </xf>
    <xf numFmtId="0" fontId="2" fillId="0" borderId="0">
      <alignment vertical="center"/>
    </xf>
    <xf numFmtId="180" fontId="2" fillId="0" borderId="0"/>
    <xf numFmtId="180" fontId="2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43" fontId="20" fillId="0" borderId="0" applyFont="false" applyFill="false" applyBorder="false" applyAlignment="false" applyProtection="false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3" fillId="9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/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/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0" fontId="16" fillId="8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0" fillId="0" borderId="0" applyFont="false" applyFill="false" applyBorder="false" applyAlignment="false" applyProtection="false"/>
    <xf numFmtId="180" fontId="2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43" fontId="20" fillId="0" borderId="0" applyFont="false" applyFill="false" applyBorder="false" applyAlignment="false" applyProtection="false"/>
    <xf numFmtId="180" fontId="2" fillId="0" borderId="0"/>
    <xf numFmtId="43" fontId="2" fillId="0" borderId="0" applyFont="false" applyFill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41" fontId="20" fillId="0" borderId="0" applyFont="false" applyFill="false" applyBorder="false" applyAlignment="false" applyProtection="false"/>
    <xf numFmtId="180" fontId="2" fillId="0" borderId="0">
      <alignment vertical="center"/>
    </xf>
    <xf numFmtId="180" fontId="2" fillId="0" borderId="0">
      <alignment vertical="center"/>
    </xf>
    <xf numFmtId="43" fontId="20" fillId="0" borderId="0" applyFont="false" applyFill="false" applyBorder="false" applyAlignment="false" applyProtection="false"/>
    <xf numFmtId="180" fontId="2" fillId="0" borderId="0">
      <alignment vertical="center"/>
    </xf>
    <xf numFmtId="0" fontId="19" fillId="0" borderId="5" applyNumberFormat="false" applyFill="false" applyAlignment="false" applyProtection="false">
      <alignment vertical="center"/>
    </xf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/>
    <xf numFmtId="43" fontId="2" fillId="0" borderId="0" applyFont="false" applyFill="false" applyBorder="false" applyAlignment="false" applyProtection="false">
      <alignment vertical="center"/>
    </xf>
    <xf numFmtId="180" fontId="2" fillId="0" borderId="0">
      <alignment vertical="center"/>
    </xf>
    <xf numFmtId="0" fontId="2" fillId="0" borderId="0">
      <alignment vertical="center"/>
    </xf>
    <xf numFmtId="9" fontId="2" fillId="0" borderId="0" applyFont="false" applyFill="false" applyBorder="false" applyAlignment="false" applyProtection="false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/>
    <xf numFmtId="180" fontId="2" fillId="0" borderId="0"/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43" fontId="2" fillId="0" borderId="0" applyFont="false" applyFill="false" applyBorder="false" applyAlignment="false" applyProtection="false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0" fillId="0" borderId="0">
      <alignment vertical="center"/>
    </xf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6" applyNumberFormat="false" applyFill="false" applyAlignment="false" applyProtection="false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0" fontId="2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false" applyFill="false" applyBorder="false" applyAlignment="false" applyProtection="false">
      <alignment vertical="center"/>
    </xf>
    <xf numFmtId="180" fontId="2" fillId="0" borderId="0"/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/>
    <xf numFmtId="9" fontId="2" fillId="0" borderId="0" applyFont="false" applyFill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2" fillId="0" borderId="0">
      <alignment vertical="center"/>
    </xf>
    <xf numFmtId="180" fontId="2" fillId="0" borderId="0">
      <alignment vertical="center"/>
    </xf>
    <xf numFmtId="180" fontId="2" fillId="0" borderId="0"/>
    <xf numFmtId="43" fontId="2" fillId="0" borderId="0" applyFont="false" applyFill="false" applyBorder="false" applyAlignment="false" applyProtection="false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/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/>
    <xf numFmtId="0" fontId="2" fillId="0" borderId="0">
      <alignment vertical="center"/>
    </xf>
    <xf numFmtId="0" fontId="17" fillId="0" borderId="4" applyNumberFormat="false" applyFill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16" fillId="4" borderId="0" applyNumberFormat="false" applyBorder="false" applyAlignment="false" applyProtection="false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/>
    <xf numFmtId="0" fontId="2" fillId="0" borderId="0">
      <alignment vertical="center"/>
    </xf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32" fillId="20" borderId="10" applyNumberFormat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180" fontId="2" fillId="0" borderId="0"/>
    <xf numFmtId="180" fontId="2" fillId="0" borderId="0">
      <alignment vertical="center"/>
    </xf>
    <xf numFmtId="180" fontId="2" fillId="0" borderId="0">
      <alignment vertical="center"/>
    </xf>
    <xf numFmtId="180" fontId="2" fillId="0" borderId="0"/>
    <xf numFmtId="180" fontId="2" fillId="0" borderId="0"/>
    <xf numFmtId="43" fontId="2" fillId="0" borderId="0" applyFont="false" applyFill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180" fontId="2" fillId="0" borderId="0"/>
    <xf numFmtId="180" fontId="2" fillId="0" borderId="0"/>
  </cellStyleXfs>
  <cellXfs count="88">
    <xf numFmtId="0" fontId="0" fillId="0" borderId="0" xfId="0">
      <alignment vertical="center"/>
    </xf>
    <xf numFmtId="0" fontId="0" fillId="0" borderId="1" xfId="0" applyNumberFormat="true" applyFont="true" applyFill="true" applyBorder="true" applyAlignment="true">
      <alignment horizontal="right" vertical="center" wrapText="true"/>
    </xf>
    <xf numFmtId="0" fontId="0" fillId="0" borderId="1" xfId="0" applyNumberFormat="true" applyFont="true" applyBorder="true" applyAlignment="true">
      <alignment horizontal="right" vertical="center"/>
    </xf>
    <xf numFmtId="0" fontId="0" fillId="0" borderId="1" xfId="0" applyNumberFormat="true" applyFont="true" applyFill="true" applyBorder="true" applyAlignment="true">
      <alignment horizontal="right" vertical="center"/>
    </xf>
    <xf numFmtId="0" fontId="0" fillId="2" borderId="0" xfId="0" applyFill="true">
      <alignment vertical="center"/>
    </xf>
    <xf numFmtId="0" fontId="0" fillId="0" borderId="1" xfId="554" applyNumberFormat="true" applyFont="true" applyFill="true" applyBorder="true" applyAlignment="true">
      <alignment horizontal="right" vertical="center" wrapText="true"/>
    </xf>
    <xf numFmtId="0" fontId="1" fillId="0" borderId="1" xfId="244" applyNumberFormat="true" applyFont="true" applyBorder="true" applyAlignment="true">
      <alignment horizontal="right" vertical="center"/>
    </xf>
    <xf numFmtId="0" fontId="0" fillId="0" borderId="1" xfId="31" applyNumberFormat="true" applyFont="true" applyFill="true" applyBorder="true" applyAlignment="true">
      <alignment horizontal="right" vertical="center"/>
    </xf>
    <xf numFmtId="0" fontId="0" fillId="0" borderId="1" xfId="31" applyNumberFormat="true" applyFont="true" applyFill="true" applyBorder="true" applyAlignment="true">
      <alignment horizontal="right" vertical="center" wrapText="true"/>
    </xf>
    <xf numFmtId="0" fontId="0" fillId="0" borderId="1" xfId="31" applyNumberFormat="true" applyFont="true" applyBorder="true" applyAlignment="true">
      <alignment horizontal="right" vertical="center" wrapText="true"/>
    </xf>
    <xf numFmtId="0" fontId="0" fillId="2" borderId="1" xfId="31" applyNumberFormat="true" applyFont="true" applyFill="true" applyBorder="true" applyAlignment="true">
      <alignment horizontal="right" vertical="center" wrapText="true"/>
    </xf>
    <xf numFmtId="0" fontId="0" fillId="0" borderId="2" xfId="31" applyNumberFormat="true" applyFont="true" applyBorder="true" applyAlignment="true">
      <alignment horizontal="right" vertical="center" wrapText="true"/>
    </xf>
    <xf numFmtId="0" fontId="0" fillId="0" borderId="3" xfId="31" applyNumberFormat="true" applyFont="true" applyBorder="true" applyAlignment="true">
      <alignment horizontal="right" vertical="center" wrapText="true"/>
    </xf>
    <xf numFmtId="0" fontId="0" fillId="0" borderId="1" xfId="554" applyNumberFormat="true" applyFont="true" applyBorder="true" applyAlignment="true">
      <alignment horizontal="right" vertical="center" wrapText="true"/>
    </xf>
    <xf numFmtId="0" fontId="0" fillId="0" borderId="1" xfId="554" applyNumberFormat="true" applyFont="true" applyBorder="true" applyAlignment="true">
      <alignment horizontal="right" vertical="center"/>
    </xf>
    <xf numFmtId="0" fontId="0" fillId="0" borderId="2" xfId="0" applyNumberFormat="true" applyFont="true" applyFill="true" applyBorder="true" applyAlignment="true">
      <alignment horizontal="right" vertical="center" wrapText="true"/>
    </xf>
    <xf numFmtId="0" fontId="0" fillId="0" borderId="3" xfId="0" applyNumberFormat="true" applyFont="true" applyFill="true" applyBorder="true" applyAlignment="true">
      <alignment horizontal="right" vertical="center" wrapText="true"/>
    </xf>
    <xf numFmtId="0" fontId="0" fillId="0" borderId="1" xfId="554" applyNumberFormat="true" applyFont="true" applyFill="true" applyBorder="true" applyAlignment="true">
      <alignment horizontal="right" vertical="center"/>
    </xf>
    <xf numFmtId="0" fontId="2" fillId="0" borderId="1" xfId="0" applyNumberFormat="true" applyFont="true" applyFill="true" applyBorder="true" applyAlignment="true">
      <alignment horizontal="right" vertical="center"/>
    </xf>
    <xf numFmtId="0" fontId="2" fillId="0" borderId="1" xfId="554" applyNumberFormat="true" applyFont="true" applyFill="true" applyBorder="true" applyAlignment="true">
      <alignment horizontal="right" vertical="center"/>
    </xf>
    <xf numFmtId="0" fontId="1" fillId="0" borderId="1" xfId="244" applyNumberFormat="true" applyFont="true" applyFill="true" applyBorder="true" applyAlignment="true">
      <alignment horizontal="right" vertical="center"/>
    </xf>
    <xf numFmtId="0" fontId="0" fillId="0" borderId="1" xfId="596" applyNumberFormat="true" applyFont="true" applyFill="true" applyBorder="true" applyAlignment="true">
      <alignment horizontal="right" vertical="center"/>
    </xf>
    <xf numFmtId="0" fontId="0" fillId="0" borderId="1" xfId="596" applyNumberFormat="true" applyFont="true" applyFill="true" applyBorder="true" applyAlignment="true">
      <alignment horizontal="right" vertical="center" wrapText="true"/>
    </xf>
    <xf numFmtId="0" fontId="0" fillId="0" borderId="0" xfId="0" applyFont="true" applyFill="true" applyAlignment="true">
      <alignment vertical="center"/>
    </xf>
    <xf numFmtId="0" fontId="0" fillId="3" borderId="0" xfId="0" applyFont="true" applyFill="true" applyAlignment="true">
      <alignment horizontal="center" vertical="center" wrapText="true"/>
    </xf>
    <xf numFmtId="0" fontId="0" fillId="3" borderId="0" xfId="0" applyFont="true" applyFill="true" applyAlignment="true">
      <alignment horizontal="left" vertical="center" wrapText="true"/>
    </xf>
    <xf numFmtId="0" fontId="0" fillId="0" borderId="0" xfId="0" applyFont="true" applyFill="true" applyAlignment="true">
      <alignment horizontal="left" vertical="center" wrapText="true"/>
    </xf>
    <xf numFmtId="178" fontId="0" fillId="3" borderId="0" xfId="554" applyNumberFormat="true" applyFont="true" applyFill="true" applyAlignment="true">
      <alignment vertical="center"/>
    </xf>
    <xf numFmtId="177" fontId="0" fillId="3" borderId="0" xfId="554" applyNumberFormat="true" applyFont="true" applyFill="true" applyAlignment="true">
      <alignment horizontal="left" vertical="center" wrapText="true"/>
    </xf>
    <xf numFmtId="0" fontId="3" fillId="0" borderId="0" xfId="0" applyNumberFormat="true" applyFont="true" applyFill="true" applyBorder="true" applyAlignment="true">
      <alignment horizontal="center" vertical="center"/>
    </xf>
    <xf numFmtId="178" fontId="4" fillId="0" borderId="0" xfId="0" applyNumberFormat="true" applyFont="true" applyFill="true" applyBorder="true" applyAlignment="true">
      <alignment horizontal="centerContinuous" vertical="center"/>
    </xf>
    <xf numFmtId="180" fontId="5" fillId="0" borderId="0" xfId="0" applyNumberFormat="true" applyFont="true" applyFill="true" applyBorder="true" applyAlignment="true">
      <alignment horizontal="centerContinuous" vertical="center"/>
    </xf>
    <xf numFmtId="0" fontId="6" fillId="0" borderId="0" xfId="0" applyNumberFormat="true" applyFont="true" applyFill="true" applyAlignment="true">
      <alignment horizontal="center" vertical="center"/>
    </xf>
    <xf numFmtId="0" fontId="5" fillId="0" borderId="0" xfId="0" applyNumberFormat="true" applyFont="true" applyFill="true" applyBorder="true" applyAlignment="true">
      <alignment horizontal="center" vertical="center"/>
    </xf>
    <xf numFmtId="178" fontId="4" fillId="0" borderId="0" xfId="0" applyNumberFormat="true" applyFont="true" applyFill="true" applyBorder="true" applyAlignment="true">
      <alignment horizontal="center" vertical="center"/>
    </xf>
    <xf numFmtId="180" fontId="5" fillId="0" borderId="0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0" fillId="3" borderId="1" xfId="0" applyFont="true" applyFill="true" applyBorder="true" applyAlignment="true">
      <alignment horizontal="center" vertical="center" wrapText="true"/>
    </xf>
    <xf numFmtId="0" fontId="0" fillId="3" borderId="2" xfId="0" applyFont="true" applyFill="true" applyBorder="true" applyAlignment="true">
      <alignment horizontal="center" vertical="center" wrapText="true"/>
    </xf>
    <xf numFmtId="0" fontId="0" fillId="3" borderId="3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80" fontId="9" fillId="0" borderId="0" xfId="0" applyNumberFormat="true" applyFont="true" applyFill="true" applyBorder="true" applyAlignment="true">
      <alignment horizontal="centerContinuous" vertical="center"/>
    </xf>
    <xf numFmtId="180" fontId="5" fillId="0" borderId="0" xfId="0" applyNumberFormat="true" applyFont="true" applyFill="true" applyBorder="true" applyAlignment="true">
      <alignment horizontal="centerContinuous" vertical="center" wrapText="true"/>
    </xf>
    <xf numFmtId="178" fontId="5" fillId="0" borderId="0" xfId="0" applyNumberFormat="true" applyFont="true" applyFill="true" applyBorder="true" applyAlignment="true">
      <alignment horizontal="centerContinuous" vertical="center"/>
    </xf>
    <xf numFmtId="178" fontId="4" fillId="0" borderId="0" xfId="0" applyNumberFormat="true" applyFont="true" applyFill="true" applyBorder="true" applyAlignment="true">
      <alignment horizontal="right" vertical="center"/>
    </xf>
    <xf numFmtId="180" fontId="5" fillId="0" borderId="0" xfId="0" applyNumberFormat="true" applyFont="true" applyFill="true" applyBorder="true" applyAlignment="true">
      <alignment horizontal="center" vertical="center" wrapText="true"/>
    </xf>
    <xf numFmtId="178" fontId="10" fillId="0" borderId="0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178" fontId="7" fillId="3" borderId="1" xfId="0" applyNumberFormat="true" applyFont="true" applyFill="true" applyBorder="true" applyAlignment="true">
      <alignment horizontal="center" vertical="center"/>
    </xf>
    <xf numFmtId="178" fontId="8" fillId="0" borderId="2" xfId="0" applyNumberFormat="true" applyFont="true" applyFill="true" applyBorder="true" applyAlignment="true">
      <alignment horizontal="center" vertical="center"/>
    </xf>
    <xf numFmtId="179" fontId="1" fillId="0" borderId="1" xfId="0" applyNumberFormat="true" applyFont="true" applyFill="true" applyBorder="true" applyAlignment="true">
      <alignment horizontal="center" vertical="center" wrapText="true"/>
    </xf>
    <xf numFmtId="179" fontId="1" fillId="0" borderId="2" xfId="0" applyNumberFormat="true" applyFont="true" applyFill="true" applyBorder="true" applyAlignment="true">
      <alignment horizontal="center" vertical="center" wrapText="true"/>
    </xf>
    <xf numFmtId="179" fontId="1" fillId="0" borderId="3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8" fontId="0" fillId="3" borderId="1" xfId="554" applyNumberFormat="true" applyFont="true" applyFill="true" applyBorder="true" applyAlignment="true">
      <alignment horizontal="center" vertical="center"/>
    </xf>
    <xf numFmtId="177" fontId="0" fillId="3" borderId="1" xfId="554" applyNumberFormat="true" applyFont="true" applyFill="true" applyBorder="true" applyAlignment="true">
      <alignment horizontal="center" vertical="center" wrapText="true"/>
    </xf>
    <xf numFmtId="0" fontId="11" fillId="0" borderId="0" xfId="0" applyFont="true" applyFill="true" applyAlignment="true">
      <alignment vertical="center" wrapText="true"/>
    </xf>
    <xf numFmtId="0" fontId="10" fillId="0" borderId="1" xfId="0" applyNumberFormat="true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13" fillId="0" borderId="1" xfId="689" applyNumberFormat="true" applyFont="true" applyFill="true" applyBorder="true" applyAlignment="true">
      <alignment horizontal="center" vertical="center" wrapText="true"/>
    </xf>
    <xf numFmtId="0" fontId="14" fillId="0" borderId="1" xfId="841" applyNumberFormat="true" applyFont="true" applyFill="true" applyBorder="true" applyAlignment="true">
      <alignment horizontal="center" vertical="center" wrapText="true"/>
    </xf>
    <xf numFmtId="0" fontId="14" fillId="0" borderId="1" xfId="841" applyNumberFormat="true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vertical="center" wrapText="true"/>
    </xf>
    <xf numFmtId="178" fontId="10" fillId="0" borderId="0" xfId="0" applyNumberFormat="true" applyFont="true" applyFill="true" applyBorder="true" applyAlignment="true">
      <alignment horizontal="right" vertical="center"/>
    </xf>
    <xf numFmtId="178" fontId="8" fillId="0" borderId="3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left" vertical="center" wrapText="true"/>
    </xf>
    <xf numFmtId="177" fontId="12" fillId="0" borderId="1" xfId="554" applyNumberFormat="true" applyFont="true" applyFill="true" applyBorder="true" applyAlignment="true">
      <alignment horizontal="center" vertical="center" wrapText="true"/>
    </xf>
    <xf numFmtId="177" fontId="14" fillId="0" borderId="1" xfId="554" applyNumberFormat="true" applyFont="true" applyFill="true" applyBorder="true" applyAlignment="true" applyProtection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177" fontId="14" fillId="0" borderId="1" xfId="554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left" vertical="center" wrapText="true"/>
    </xf>
    <xf numFmtId="0" fontId="15" fillId="0" borderId="1" xfId="841" applyNumberFormat="true" applyFont="true" applyFill="true" applyBorder="true" applyAlignment="true">
      <alignment horizontal="left" vertical="center" wrapText="true"/>
    </xf>
    <xf numFmtId="0" fontId="15" fillId="0" borderId="1" xfId="841" applyNumberFormat="true" applyFont="true" applyFill="true" applyBorder="true" applyAlignment="true">
      <alignment horizontal="center" vertical="center" wrapText="true"/>
    </xf>
    <xf numFmtId="177" fontId="15" fillId="0" borderId="1" xfId="554" applyNumberFormat="true" applyFont="true" applyFill="true" applyBorder="true" applyAlignment="true" applyProtection="true">
      <alignment horizontal="center" vertical="center" wrapText="true"/>
    </xf>
  </cellXfs>
  <cellStyles count="864">
    <cellStyle name="常规" xfId="0" builtinId="0"/>
    <cellStyle name="常规 41 3" xfId="1"/>
    <cellStyle name="常规 36 3" xfId="2"/>
    <cellStyle name="常规 16 2 3" xfId="3"/>
    <cellStyle name="常规 21 2 3" xfId="4"/>
    <cellStyle name="常规 6 6" xfId="5"/>
    <cellStyle name="常规 6 2 2 2 2" xfId="6"/>
    <cellStyle name="常规 2 13" xfId="7"/>
    <cellStyle name="Normal 6 2" xfId="8"/>
    <cellStyle name="常规 34 4" xfId="9"/>
    <cellStyle name="常规 29 4" xfId="10"/>
    <cellStyle name="常规 7 3 3 2" xfId="11"/>
    <cellStyle name="常规 4 2 3 2" xfId="12"/>
    <cellStyle name="常规 41 2" xfId="13"/>
    <cellStyle name="常规 36 2" xfId="14"/>
    <cellStyle name="常规 9 3 2" xfId="15"/>
    <cellStyle name="常规 11" xfId="16"/>
    <cellStyle name="常规 9 3" xfId="17"/>
    <cellStyle name="常规 5 4 2 2" xfId="18"/>
    <cellStyle name="常规 9 5 2" xfId="19"/>
    <cellStyle name="常规 5 4 2" xfId="20"/>
    <cellStyle name="常规 8 4 2" xfId="21"/>
    <cellStyle name="常规 9 2 3 2" xfId="22"/>
    <cellStyle name="常规 3 7" xfId="23"/>
    <cellStyle name="常规 4 2 2 2 2" xfId="24"/>
    <cellStyle name="常规 4 3 2 2" xfId="25"/>
    <cellStyle name="常规 5 4" xfId="26"/>
    <cellStyle name="常规 4 3 2" xfId="27"/>
    <cellStyle name="常规 4 3" xfId="28"/>
    <cellStyle name="常规 4 6" xfId="29"/>
    <cellStyle name="常规 4 5 2" xfId="30"/>
    <cellStyle name="常规 43" xfId="31"/>
    <cellStyle name="常规 38" xfId="32"/>
    <cellStyle name="常规 4 5" xfId="33"/>
    <cellStyle name="常规 4 4 2 2" xfId="34"/>
    <cellStyle name="常规 33 3 2" xfId="35"/>
    <cellStyle name="常规 28 3 2" xfId="36"/>
    <cellStyle name="Normal 2 3 3" xfId="37"/>
    <cellStyle name="常规 27 4 2" xfId="38"/>
    <cellStyle name="常规 32 4 2" xfId="39"/>
    <cellStyle name="常规 4 4 2" xfId="40"/>
    <cellStyle name="常规 33 3" xfId="41"/>
    <cellStyle name="常规 28 3" xfId="42"/>
    <cellStyle name="常规 4 4" xfId="43"/>
    <cellStyle name="常规 4" xfId="44"/>
    <cellStyle name="常规 10 2 2 2" xfId="45"/>
    <cellStyle name="常规 43 3 2" xfId="46"/>
    <cellStyle name="常规 38 3 2" xfId="47"/>
    <cellStyle name="常规 2 2 5 2 3" xfId="48"/>
    <cellStyle name="Normal 2" xfId="49"/>
    <cellStyle name="常规 38 2 2 2" xfId="50"/>
    <cellStyle name="常规 37 3 2" xfId="51"/>
    <cellStyle name="常规 42 3" xfId="52"/>
    <cellStyle name="常规 37 3" xfId="53"/>
    <cellStyle name="Comma 10" xfId="54"/>
    <cellStyle name="常规 3 2 2 2" xfId="55"/>
    <cellStyle name="常规 37 2 2 2" xfId="56"/>
    <cellStyle name="常规 7 3 4" xfId="57"/>
    <cellStyle name="常规 3 2 5 2" xfId="58"/>
    <cellStyle name="常规 44 2 3" xfId="59"/>
    <cellStyle name="常规 39 2 3" xfId="60"/>
    <cellStyle name="常规 42 2" xfId="61"/>
    <cellStyle name="常规 37 2" xfId="62"/>
    <cellStyle name="常规 41 2 2 2" xfId="63"/>
    <cellStyle name="常规 36 2 2 2" xfId="64"/>
    <cellStyle name="常规 3 8" xfId="65"/>
    <cellStyle name="常规 41 2 2" xfId="66"/>
    <cellStyle name="常规 36 2 2" xfId="67"/>
    <cellStyle name="常规 4 2 2 3" xfId="68"/>
    <cellStyle name="常规 8" xfId="69"/>
    <cellStyle name="常规 40 3" xfId="70"/>
    <cellStyle name="常规 35 3" xfId="71"/>
    <cellStyle name="常规 40 2 3" xfId="72"/>
    <cellStyle name="常规 35 2 3" xfId="73"/>
    <cellStyle name="常规 22 3 2" xfId="74"/>
    <cellStyle name="常规 17 3 2" xfId="75"/>
    <cellStyle name="常规 3 3 2 2" xfId="76"/>
    <cellStyle name="常规 7 2 2" xfId="77"/>
    <cellStyle name="常规 40 2 2 2" xfId="78"/>
    <cellStyle name="常规 35 2 2 2" xfId="79"/>
    <cellStyle name="千位分隔 3" xfId="80"/>
    <cellStyle name="常规 2 2 3" xfId="81"/>
    <cellStyle name="常规 7" xfId="82"/>
    <cellStyle name="常规 10 3 2 3" xfId="83"/>
    <cellStyle name="常规 4 2 2 2" xfId="84"/>
    <cellStyle name="常规 40 2" xfId="85"/>
    <cellStyle name="常规 35 2" xfId="86"/>
    <cellStyle name="常规 30 3 3" xfId="87"/>
    <cellStyle name="常规 25 3 3" xfId="88"/>
    <cellStyle name="常规 4 2 2" xfId="89"/>
    <cellStyle name="常规 40" xfId="90"/>
    <cellStyle name="常规 35" xfId="91"/>
    <cellStyle name="常规 3 5" xfId="92"/>
    <cellStyle name="常规 3 4" xfId="93"/>
    <cellStyle name="常规 7 4" xfId="94"/>
    <cellStyle name="常规 3 2 2 3 2" xfId="95"/>
    <cellStyle name="Normal 5 2" xfId="96"/>
    <cellStyle name="常规 33 4" xfId="97"/>
    <cellStyle name="常规 28 4" xfId="98"/>
    <cellStyle name="常规 33 3 2 2" xfId="99"/>
    <cellStyle name="常规 28 3 2 2" xfId="100"/>
    <cellStyle name="超链接 2" xfId="101"/>
    <cellStyle name="Normal 5 3" xfId="102"/>
    <cellStyle name="常规 33 5" xfId="103"/>
    <cellStyle name="常规 28 5" xfId="104"/>
    <cellStyle name="常规 2 2 10" xfId="105"/>
    <cellStyle name="常规 31 3 2" xfId="106"/>
    <cellStyle name="常规 26 3 2" xfId="107"/>
    <cellStyle name="常规 2 2 2 5" xfId="108"/>
    <cellStyle name="常规 2 4" xfId="109"/>
    <cellStyle name="常规 11 4" xfId="110"/>
    <cellStyle name="常规 29 3 3" xfId="111"/>
    <cellStyle name="常规 15 5" xfId="112"/>
    <cellStyle name="常规 20 5" xfId="113"/>
    <cellStyle name="常规 2 2 2 4" xfId="114"/>
    <cellStyle name="千位分隔 2 4" xfId="115"/>
    <cellStyle name="常规 2 3" xfId="116"/>
    <cellStyle name="常规 10 2 2 2 2" xfId="117"/>
    <cellStyle name="常规 2 2 9 2" xfId="118"/>
    <cellStyle name="常规 2 2 2 3" xfId="119"/>
    <cellStyle name="Normal 2 6" xfId="120"/>
    <cellStyle name="千位分隔 2 3" xfId="121"/>
    <cellStyle name="常规 42 2 2" xfId="122"/>
    <cellStyle name="常规 37 2 2" xfId="123"/>
    <cellStyle name="常规 11 2 3" xfId="124"/>
    <cellStyle name="常规 2 2 10 2" xfId="125"/>
    <cellStyle name="常规 3 9" xfId="126"/>
    <cellStyle name="常规 13 2 2 2" xfId="127"/>
    <cellStyle name="常规 41 2 3" xfId="128"/>
    <cellStyle name="常规 36 2 3" xfId="129"/>
    <cellStyle name="常规 10 3 4" xfId="130"/>
    <cellStyle name="常规 30 3" xfId="131"/>
    <cellStyle name="常规 25 3" xfId="132"/>
    <cellStyle name="常规 3 6 2" xfId="133"/>
    <cellStyle name="20% - 强调文字颜色 1 2 2" xfId="134"/>
    <cellStyle name="常规 8 2 3" xfId="135"/>
    <cellStyle name="常规 2 2 2 2 2 2 2 2" xfId="136"/>
    <cellStyle name="百分比 2 4" xfId="137"/>
    <cellStyle name="常规 3 2 2 4" xfId="138"/>
    <cellStyle name="Comma 12" xfId="139"/>
    <cellStyle name="常规 3 3 3 2" xfId="140"/>
    <cellStyle name="常规 12 5 2" xfId="141"/>
    <cellStyle name="常规 16 5" xfId="142"/>
    <cellStyle name="常规 21 5" xfId="143"/>
    <cellStyle name="常规 23 5" xfId="144"/>
    <cellStyle name="常规 18 5" xfId="145"/>
    <cellStyle name="Normal 2 4 2" xfId="146"/>
    <cellStyle name="常规 3 2 5" xfId="147"/>
    <cellStyle name="Comma 4" xfId="148"/>
    <cellStyle name="常规 8 5" xfId="149"/>
    <cellStyle name="常规 16 4 2" xfId="150"/>
    <cellStyle name="常规 21 4 2" xfId="151"/>
    <cellStyle name="常规 17 3 3" xfId="152"/>
    <cellStyle name="常规 22 3 3" xfId="153"/>
    <cellStyle name="Normal 6" xfId="154"/>
    <cellStyle name="常规 3 2 3" xfId="155"/>
    <cellStyle name="常规 16 4" xfId="156"/>
    <cellStyle name="常规 21 4" xfId="157"/>
    <cellStyle name="常规 29 4 2" xfId="158"/>
    <cellStyle name="常规 9 4 2" xfId="159"/>
    <cellStyle name="常规 9 3 3 2" xfId="160"/>
    <cellStyle name="常规 12 2" xfId="161"/>
    <cellStyle name="常规 4 2 4" xfId="162"/>
    <cellStyle name="常规 42" xfId="163"/>
    <cellStyle name="常规 37" xfId="164"/>
    <cellStyle name="常规 12 2 2 2" xfId="165"/>
    <cellStyle name="常规 44 4" xfId="166"/>
    <cellStyle name="常规 39 4" xfId="167"/>
    <cellStyle name="常规 13 5 2" xfId="168"/>
    <cellStyle name="常规 12 3" xfId="169"/>
    <cellStyle name="常规 16 4 3" xfId="170"/>
    <cellStyle name="常规 8 6" xfId="171"/>
    <cellStyle name="Comma 5" xfId="172"/>
    <cellStyle name="常规 2 4 2 2 2 2" xfId="173"/>
    <cellStyle name="常规 2 3 3 2" xfId="174"/>
    <cellStyle name="常规 2 2 6" xfId="175"/>
    <cellStyle name="千位分隔 6" xfId="176"/>
    <cellStyle name="常规 12 3 2" xfId="177"/>
    <cellStyle name="常规 14 5" xfId="178"/>
    <cellStyle name="常规 34 2 3" xfId="179"/>
    <cellStyle name="常规 29 2 3" xfId="180"/>
    <cellStyle name="常规 3 2 2 3" xfId="181"/>
    <cellStyle name="常规 2 2 6 2" xfId="182"/>
    <cellStyle name="千位分隔 6 2" xfId="183"/>
    <cellStyle name="常规 2 3 3 2 2" xfId="184"/>
    <cellStyle name="常规 12 3 3" xfId="185"/>
    <cellStyle name="常规 14 6" xfId="186"/>
    <cellStyle name="常规 12 4" xfId="187"/>
    <cellStyle name="千位分隔 7" xfId="188"/>
    <cellStyle name="常规 2 2 7" xfId="189"/>
    <cellStyle name="常规 2 3 3 3" xfId="190"/>
    <cellStyle name="常规 2 2 2 2 2 2 2 2 2" xfId="191"/>
    <cellStyle name="常规 8 2 3 2" xfId="192"/>
    <cellStyle name="常规 12 4 2 2" xfId="193"/>
    <cellStyle name="常规 15 5 2" xfId="194"/>
    <cellStyle name="常规 20 5 2" xfId="195"/>
    <cellStyle name="常规 3 3 2 2 2" xfId="196"/>
    <cellStyle name="常规 12 4 3" xfId="197"/>
    <cellStyle name="常规 15 3 2 2" xfId="198"/>
    <cellStyle name="常规 20 3 2 2" xfId="199"/>
    <cellStyle name="常规 15 6" xfId="200"/>
    <cellStyle name="常规 20 6" xfId="201"/>
    <cellStyle name="常规 12 5" xfId="202"/>
    <cellStyle name="常规 31 2 2" xfId="203"/>
    <cellStyle name="常规 26 2 2" xfId="204"/>
    <cellStyle name="常规 12 6" xfId="205"/>
    <cellStyle name="常规 5 5 2" xfId="206"/>
    <cellStyle name="常规 18 2 2 2" xfId="207"/>
    <cellStyle name="常规 23 2 2 2" xfId="208"/>
    <cellStyle name="常规 32 2 3" xfId="209"/>
    <cellStyle name="常规 27 2 3" xfId="210"/>
    <cellStyle name="常规 2 4 4" xfId="211"/>
    <cellStyle name="Comma 15" xfId="212"/>
    <cellStyle name="常规 2 2 2 2 2 2 2" xfId="213"/>
    <cellStyle name="常规 15 4 3" xfId="214"/>
    <cellStyle name="常规 20 4 3" xfId="215"/>
    <cellStyle name="常规 11 4 2 2" xfId="216"/>
    <cellStyle name="千位分隔 5" xfId="217"/>
    <cellStyle name="常规 2 2 5" xfId="218"/>
    <cellStyle name="常规 13 2 2" xfId="219"/>
    <cellStyle name="常规 8 4 3" xfId="220"/>
    <cellStyle name="常规 2 2 2 2 2 2 4" xfId="221"/>
    <cellStyle name="常规 13 2" xfId="222"/>
    <cellStyle name="常规 2 2 5 2" xfId="223"/>
    <cellStyle name="千位分隔 5 2" xfId="224"/>
    <cellStyle name="常规 2 2 7 2" xfId="225"/>
    <cellStyle name="常规 28" xfId="226"/>
    <cellStyle name="常规 33" xfId="227"/>
    <cellStyle name="常规 2 2 7 2 2" xfId="228"/>
    <cellStyle name="常规 28 2" xfId="229"/>
    <cellStyle name="常规 33 2" xfId="230"/>
    <cellStyle name="常规 2 9 2" xfId="231"/>
    <cellStyle name="常规 32 3 3" xfId="232"/>
    <cellStyle name="常规 27 3 3" xfId="233"/>
    <cellStyle name="常规 2 4 2" xfId="234"/>
    <cellStyle name="Comma 13" xfId="235"/>
    <cellStyle name="常规 19 3 3" xfId="236"/>
    <cellStyle name="常规 3 2 2" xfId="237"/>
    <cellStyle name="常规 2 2 11" xfId="238"/>
    <cellStyle name="常规 7 2" xfId="239"/>
    <cellStyle name="常规 40 2 2" xfId="240"/>
    <cellStyle name="常规 35 2 2" xfId="241"/>
    <cellStyle name="常规 2 2 7 3" xfId="242"/>
    <cellStyle name="常规 39 2 2 2" xfId="243"/>
    <cellStyle name="常规 10" xfId="244"/>
    <cellStyle name="常规 2 4 3" xfId="245"/>
    <cellStyle name="Comma 14" xfId="246"/>
    <cellStyle name="常规 2 5" xfId="247"/>
    <cellStyle name="常规 14 3 3" xfId="248"/>
    <cellStyle name="Normal 3 2" xfId="249"/>
    <cellStyle name="常规 14 4 2 2" xfId="250"/>
    <cellStyle name="常规 31 4" xfId="251"/>
    <cellStyle name="常规 26 4" xfId="252"/>
    <cellStyle name="常规 2 5 2 2 2 2" xfId="253"/>
    <cellStyle name="常规 4 2" xfId="254"/>
    <cellStyle name="常规 2 2 4 3" xfId="255"/>
    <cellStyle name="常规 2 5 2 3" xfId="256"/>
    <cellStyle name="常规 9 2 4" xfId="257"/>
    <cellStyle name="常规 33 2 2 2" xfId="258"/>
    <cellStyle name="常规 28 2 2 2" xfId="259"/>
    <cellStyle name="常规 8 3 2 2 2" xfId="260"/>
    <cellStyle name="常规 2 5 3" xfId="261"/>
    <cellStyle name="常规 2 6 2" xfId="262"/>
    <cellStyle name="常规 2 2 2 2 2 3" xfId="263"/>
    <cellStyle name="常规 16 6" xfId="264"/>
    <cellStyle name="常规 2 7 4" xfId="265"/>
    <cellStyle name="常规 2 4 2 2 3" xfId="266"/>
    <cellStyle name="常规 31 2 2 2" xfId="267"/>
    <cellStyle name="常规 26 2 2 2" xfId="268"/>
    <cellStyle name="常规 2 6" xfId="269"/>
    <cellStyle name="常规 2 5 2 2 2" xfId="270"/>
    <cellStyle name="常规 43 3" xfId="271"/>
    <cellStyle name="常规 38 3" xfId="272"/>
    <cellStyle name="Normal 5" xfId="273"/>
    <cellStyle name="常规 22 2 3" xfId="274"/>
    <cellStyle name="常规 17 2 3" xfId="275"/>
    <cellStyle name="常规 12 4 2" xfId="276"/>
    <cellStyle name="常规 6 3 3 2" xfId="277"/>
    <cellStyle name="常规 20 3 3" xfId="278"/>
    <cellStyle name="常规 15 3 3" xfId="279"/>
    <cellStyle name="常规 2 3 3" xfId="280"/>
    <cellStyle name="常规 10 3 3 2" xfId="281"/>
    <cellStyle name="常规 30 2 2" xfId="282"/>
    <cellStyle name="常规 25 2 2" xfId="283"/>
    <cellStyle name="常规 22 4 2" xfId="284"/>
    <cellStyle name="常规 17 4 2" xfId="285"/>
    <cellStyle name="常规 6 2 2 3" xfId="286"/>
    <cellStyle name="常规 2 2 4 2" xfId="287"/>
    <cellStyle name="千位分隔 4 2" xfId="288"/>
    <cellStyle name="常规 3 4 2 2" xfId="289"/>
    <cellStyle name="常规 18 4" xfId="290"/>
    <cellStyle name="常规 23 4" xfId="291"/>
    <cellStyle name="常规 2 2 4 2 3" xfId="292"/>
    <cellStyle name="千位分隔 2 2 3" xfId="293"/>
    <cellStyle name="常规 2 2 2 2 3" xfId="294"/>
    <cellStyle name="常规 19 2 2 2" xfId="295"/>
    <cellStyle name="常规 24 2 2 2" xfId="296"/>
    <cellStyle name="常规 14 4" xfId="297"/>
    <cellStyle name="常规 29 2 2" xfId="298"/>
    <cellStyle name="常规 34 2 2" xfId="299"/>
    <cellStyle name="Normal 3 2 2" xfId="300"/>
    <cellStyle name="常规 13 3" xfId="301"/>
    <cellStyle name="常规 2 3 2 2 3" xfId="302"/>
    <cellStyle name="常规 30 2 2 2" xfId="303"/>
    <cellStyle name="常规 25 2 2 2" xfId="304"/>
    <cellStyle name="常规 13 2 3" xfId="305"/>
    <cellStyle name="常规 5 3" xfId="306"/>
    <cellStyle name="常规 5 2 3 2" xfId="307"/>
    <cellStyle name="常规 5 2 2" xfId="308"/>
    <cellStyle name="常规 31 3 3" xfId="309"/>
    <cellStyle name="常规 26 3 3" xfId="310"/>
    <cellStyle name="常规 5" xfId="311"/>
    <cellStyle name="常规 49" xfId="312"/>
    <cellStyle name="常规 6 3 4" xfId="313"/>
    <cellStyle name="常规 41 3 2 2" xfId="314"/>
    <cellStyle name="常规 4 4 3 2" xfId="315"/>
    <cellStyle name="常规 5 6" xfId="316"/>
    <cellStyle name="百分比 3" xfId="317"/>
    <cellStyle name="常规 18 2 3" xfId="318"/>
    <cellStyle name="常规 23 2 3" xfId="319"/>
    <cellStyle name="Normal 4 3" xfId="320"/>
    <cellStyle name="常规 32 5" xfId="321"/>
    <cellStyle name="常规 27 5" xfId="322"/>
    <cellStyle name="常规 4 3 4" xfId="323"/>
    <cellStyle name="常规 5 5" xfId="324"/>
    <cellStyle name="百分比 2" xfId="325"/>
    <cellStyle name="常规 18 2 2" xfId="326"/>
    <cellStyle name="常规 23 2 2" xfId="327"/>
    <cellStyle name="常规 11 2 2 3" xfId="328"/>
    <cellStyle name="常规 32 4" xfId="329"/>
    <cellStyle name="常规 27 4" xfId="330"/>
    <cellStyle name="常规 11 2 2 2" xfId="331"/>
    <cellStyle name="Normal 8" xfId="332"/>
    <cellStyle name="常规 32 3" xfId="333"/>
    <cellStyle name="常规 27 3" xfId="334"/>
    <cellStyle name="常规 11 3 4" xfId="335"/>
    <cellStyle name="常规 2 10 2" xfId="336"/>
    <cellStyle name="常规 11 3 3" xfId="337"/>
    <cellStyle name="常规 2 2 11 2" xfId="338"/>
    <cellStyle name="常规 2 3 2 2 2" xfId="339"/>
    <cellStyle name="常规 2 3 2 2" xfId="340"/>
    <cellStyle name="常规 11 3 2" xfId="341"/>
    <cellStyle name="常规 11 2 2" xfId="342"/>
    <cellStyle name="常规 6 4 3" xfId="343"/>
    <cellStyle name="常规 9 3 2 2 2" xfId="344"/>
    <cellStyle name="常规 9 3 2 2" xfId="345"/>
    <cellStyle name="常规 11 2" xfId="346"/>
    <cellStyle name="常规 3 6" xfId="347"/>
    <cellStyle name="常规 2 8" xfId="348"/>
    <cellStyle name="常规 8 3 4" xfId="349"/>
    <cellStyle name="百分比 3 2" xfId="350"/>
    <cellStyle name="百分比 2 2 3" xfId="351"/>
    <cellStyle name="百分比 2 2 2 2" xfId="352"/>
    <cellStyle name="常规 11 3" xfId="353"/>
    <cellStyle name="常规 9 3 2 3" xfId="354"/>
    <cellStyle name="货币[0]" xfId="355" builtinId="7"/>
    <cellStyle name="常规 9 4" xfId="356"/>
    <cellStyle name="百分比 2 2 2" xfId="357"/>
    <cellStyle name="常规 11 3 2 3" xfId="358"/>
    <cellStyle name="Percent" xfId="359"/>
    <cellStyle name="常规 17 4 2 2" xfId="360"/>
    <cellStyle name="常规 10 6" xfId="361"/>
    <cellStyle name="常规 2 11 2" xfId="362"/>
    <cellStyle name="常规 5 2 3" xfId="363"/>
    <cellStyle name="常规 4 4 4" xfId="364"/>
    <cellStyle name="常规 8 4 2 2" xfId="365"/>
    <cellStyle name="常规 2 9" xfId="366"/>
    <cellStyle name="Normal 5 2 2" xfId="367"/>
    <cellStyle name="Normal 3 3" xfId="368"/>
    <cellStyle name="常规 31 5" xfId="369"/>
    <cellStyle name="常规 26 5" xfId="370"/>
    <cellStyle name="60% - 强调文字颜色 2" xfId="371" builtinId="36"/>
    <cellStyle name="常规 39 3 2" xfId="372"/>
    <cellStyle name="常规 44 3 2" xfId="373"/>
    <cellStyle name="常规 10 3 2 2" xfId="374"/>
    <cellStyle name="常规 6" xfId="375"/>
    <cellStyle name="千位分隔 2" xfId="376"/>
    <cellStyle name="常规 2 2 2" xfId="377"/>
    <cellStyle name="40% - 强调文字颜色 5" xfId="378" builtinId="47"/>
    <cellStyle name="常规 18 3 3" xfId="379"/>
    <cellStyle name="常规 23 3 3" xfId="380"/>
    <cellStyle name="常规 3 7 2" xfId="381"/>
    <cellStyle name="常规 31 3" xfId="382"/>
    <cellStyle name="常规 26 3" xfId="383"/>
    <cellStyle name="Normal 2 3" xfId="384"/>
    <cellStyle name="常规 25 5" xfId="385"/>
    <cellStyle name="常规 30 5" xfId="386"/>
    <cellStyle name="Normal 2 2 2 2" xfId="387"/>
    <cellStyle name="常规 33 2 3" xfId="388"/>
    <cellStyle name="常规 28 2 3" xfId="389"/>
    <cellStyle name="常规 18 3 2 2" xfId="390"/>
    <cellStyle name="常规 23 3 2 2" xfId="391"/>
    <cellStyle name="Normal 2 2 2" xfId="392"/>
    <cellStyle name="常规 25 4 2" xfId="393"/>
    <cellStyle name="常规 30 4 2" xfId="394"/>
    <cellStyle name="常规 2 7 2 2" xfId="395"/>
    <cellStyle name="常规 9 6" xfId="396"/>
    <cellStyle name="Currency" xfId="397"/>
    <cellStyle name="常规 45 2" xfId="398"/>
    <cellStyle name="常规 46" xfId="399"/>
    <cellStyle name="Comma 8" xfId="400"/>
    <cellStyle name="常规 2 3 4" xfId="401"/>
    <cellStyle name="常规 2 2 3 3" xfId="402"/>
    <cellStyle name="Comma 9" xfId="403"/>
    <cellStyle name="常规 29 3 2 2" xfId="404"/>
    <cellStyle name="常规 15 4 2" xfId="405"/>
    <cellStyle name="常规 20 4 2" xfId="406"/>
    <cellStyle name="常规 6 3 2 2 2" xfId="407"/>
    <cellStyle name="常规 13 5" xfId="408"/>
    <cellStyle name="常规 2 7 3 2" xfId="409"/>
    <cellStyle name="20% - 强调文字颜色 1 2 3" xfId="410"/>
    <cellStyle name="20% - 强调文字颜色 1 2" xfId="411"/>
    <cellStyle name="千位分隔 4" xfId="412"/>
    <cellStyle name="常规 2 2 4" xfId="413"/>
    <cellStyle name="常规 27 2" xfId="414"/>
    <cellStyle name="常规 32 2" xfId="415"/>
    <cellStyle name="Normal 7" xfId="416"/>
    <cellStyle name="常规 11 5 2" xfId="417"/>
    <cellStyle name="Normal 2 4" xfId="418"/>
    <cellStyle name="常规 10 3 2 2 2" xfId="419"/>
    <cellStyle name="常规 6 2" xfId="420"/>
    <cellStyle name="20% - 强调文字颜色 1" xfId="421" builtinId="30"/>
    <cellStyle name="强调文字颜色 3" xfId="422" builtinId="37"/>
    <cellStyle name="常规 5 3 3" xfId="423"/>
    <cellStyle name="Currency [0]" xfId="424"/>
    <cellStyle name="常规 2 2 2 4 2" xfId="425"/>
    <cellStyle name="20% - 强调文字颜色 4" xfId="426" builtinId="42"/>
    <cellStyle name="常规 9 3 3" xfId="427"/>
    <cellStyle name="常规 12" xfId="428"/>
    <cellStyle name="常规 41 4 2" xfId="429"/>
    <cellStyle name="常规 27 3 2 2" xfId="430"/>
    <cellStyle name="常规 32 3 2 2" xfId="431"/>
    <cellStyle name="常规 3 2" xfId="432"/>
    <cellStyle name="Comma 16" xfId="433"/>
    <cellStyle name="常规 2 2 2 2 4" xfId="434"/>
    <cellStyle name="常规 11 4 2" xfId="435"/>
    <cellStyle name="常规 7 5 2" xfId="436"/>
    <cellStyle name="常规 21 3 2 2" xfId="437"/>
    <cellStyle name="常规 16 3 2 2" xfId="438"/>
    <cellStyle name="40% - 强调文字颜色 3" xfId="439" builtinId="39"/>
    <cellStyle name="常规 3 2 2 2 2" xfId="440"/>
    <cellStyle name="常规 6 4" xfId="441"/>
    <cellStyle name="常规 16 3" xfId="442"/>
    <cellStyle name="常规 21 3" xfId="443"/>
    <cellStyle name="60% - 强调文字颜色 6" xfId="444" builtinId="52"/>
    <cellStyle name="常规 6 4 2" xfId="445"/>
    <cellStyle name="常规 6 3 2 3" xfId="446"/>
    <cellStyle name="常规 18 4 2" xfId="447"/>
    <cellStyle name="常规 23 4 2" xfId="448"/>
    <cellStyle name="40% - 强调文字颜色 2" xfId="449" builtinId="35"/>
    <cellStyle name="常规 6 3" xfId="450"/>
    <cellStyle name="常规 2 7" xfId="451"/>
    <cellStyle name="常规 2 3 2 2 2 2" xfId="452"/>
    <cellStyle name="常规 10 4 2 2" xfId="453"/>
    <cellStyle name="20% - 强调文字颜色 2" xfId="454" builtinId="34"/>
    <cellStyle name="标题" xfId="455" builtinId="15"/>
    <cellStyle name="常规 3 2 3 2" xfId="456"/>
    <cellStyle name="输入" xfId="457" builtinId="20"/>
    <cellStyle name="常规 28 3 3" xfId="458"/>
    <cellStyle name="常规 33 3 3" xfId="459"/>
    <cellStyle name="输出" xfId="460" builtinId="21"/>
    <cellStyle name="20% - 强调文字颜色 3" xfId="461" builtinId="38"/>
    <cellStyle name="常规 8 2 2 3" xfId="462"/>
    <cellStyle name="常规 43 5" xfId="463"/>
    <cellStyle name="标题 1" xfId="464" builtinId="16"/>
    <cellStyle name="注释" xfId="465" builtinId="10"/>
    <cellStyle name="常规 9 2 2 3" xfId="466"/>
    <cellStyle name="常规 30 4" xfId="467"/>
    <cellStyle name="常规 25 4" xfId="468"/>
    <cellStyle name="Normal 2 2" xfId="469"/>
    <cellStyle name="60% - 强调文字颜色 1" xfId="470" builtinId="32"/>
    <cellStyle name="常规 26 2 3" xfId="471"/>
    <cellStyle name="常规 31 2 3" xfId="472"/>
    <cellStyle name="常规 2 2 5 2 2" xfId="473"/>
    <cellStyle name="常规 2 2 8 2" xfId="474"/>
    <cellStyle name="常规 3 2 4 3" xfId="475"/>
    <cellStyle name="常规 31 3 2 2" xfId="476"/>
    <cellStyle name="常规 26 3 2 2" xfId="477"/>
    <cellStyle name="常规 4 4 3" xfId="478"/>
    <cellStyle name="60% - 强调文字颜色 3" xfId="479" builtinId="40"/>
    <cellStyle name="常规 38 2" xfId="480"/>
    <cellStyle name="常规 43 2" xfId="481"/>
    <cellStyle name="常规 2 5 2" xfId="482"/>
    <cellStyle name="货币" xfId="483" builtinId="4"/>
    <cellStyle name="常规 4 3 3 2" xfId="484"/>
    <cellStyle name="差" xfId="485" builtinId="27"/>
    <cellStyle name="常规 46 2" xfId="486"/>
    <cellStyle name="Comma 17" xfId="487"/>
    <cellStyle name="常规 3 3" xfId="488"/>
    <cellStyle name="强调文字颜色 1" xfId="489" builtinId="29"/>
    <cellStyle name="百分比" xfId="490" builtinId="5"/>
    <cellStyle name="常规 5 3 4" xfId="491"/>
    <cellStyle name="常规 18 2" xfId="492"/>
    <cellStyle name="常规 23 2" xfId="493"/>
    <cellStyle name="标题 2" xfId="494" builtinId="17"/>
    <cellStyle name="常规 9 2 3" xfId="495"/>
    <cellStyle name="标题 4" xfId="496" builtinId="19"/>
    <cellStyle name="常规 14 4 2" xfId="497"/>
    <cellStyle name="常规 34 2 2 2" xfId="498"/>
    <cellStyle name="常规 29 2 2 2" xfId="499"/>
    <cellStyle name="常规 2 8 2" xfId="500"/>
    <cellStyle name="常规 2 2 2 2 2" xfId="501"/>
    <cellStyle name="Normal 2 5 2" xfId="502"/>
    <cellStyle name="千位分隔 2 2 2" xfId="503"/>
    <cellStyle name="常规 6 2 2" xfId="504"/>
    <cellStyle name="常规 6 5 2" xfId="505"/>
    <cellStyle name="常规 16 2 2 2" xfId="506"/>
    <cellStyle name="常规 21 2 2 2" xfId="507"/>
    <cellStyle name="40% - 强调文字颜色 4" xfId="508" builtinId="43"/>
    <cellStyle name="常规 8 4" xfId="509"/>
    <cellStyle name="Comma 3" xfId="510"/>
    <cellStyle name="40% - 强调文字颜色 6" xfId="511" builtinId="51"/>
    <cellStyle name="常规 2 4 2 3" xfId="512"/>
    <cellStyle name="常规 2 2 2 2 2 3 2" xfId="513"/>
    <cellStyle name="强调文字颜色 2" xfId="514" builtinId="33"/>
    <cellStyle name="常规 5 3 2" xfId="515"/>
    <cellStyle name="常规 39" xfId="516"/>
    <cellStyle name="常规 44" xfId="517"/>
    <cellStyle name="常规 2 5 3 2" xfId="518"/>
    <cellStyle name="Normal 2 3 2 2" xfId="519"/>
    <cellStyle name="20% - 强调文字颜色 6" xfId="520" builtinId="50"/>
    <cellStyle name="常规 14" xfId="521"/>
    <cellStyle name="常规 10 3" xfId="522"/>
    <cellStyle name="强调文字颜色 5" xfId="523" builtinId="45"/>
    <cellStyle name="超链接 2 2" xfId="524"/>
    <cellStyle name="警告文本" xfId="525" builtinId="11"/>
    <cellStyle name="常规 2 2 5 3" xfId="526"/>
    <cellStyle name="常规 5 2" xfId="527"/>
    <cellStyle name="适中" xfId="528" builtinId="28"/>
    <cellStyle name="常规 17 5 2" xfId="529"/>
    <cellStyle name="60% - 强调文字颜色 4" xfId="530" builtinId="44"/>
    <cellStyle name="Normal 3" xfId="531"/>
    <cellStyle name="常规 2 2 10 2 2" xfId="532"/>
    <cellStyle name="常规 41 5" xfId="533"/>
    <cellStyle name="常规 11 2 3 2" xfId="534"/>
    <cellStyle name="Comma 11" xfId="535"/>
    <cellStyle name="常规 7 6" xfId="536"/>
    <cellStyle name="常规 4 3 2 2 2" xfId="537"/>
    <cellStyle name="常规 16 3 3" xfId="538"/>
    <cellStyle name="常规 21 3 3" xfId="539"/>
    <cellStyle name="常规 11 5" xfId="540"/>
    <cellStyle name="常规 11 3 3 2" xfId="541"/>
    <cellStyle name="常规 12 2 3" xfId="542"/>
    <cellStyle name="常规 13 6" xfId="543"/>
    <cellStyle name="常规 2 2 2 2 2 2 2 3" xfId="544"/>
    <cellStyle name="常规 8 2 4" xfId="545"/>
    <cellStyle name="百分比 2 2" xfId="546"/>
    <cellStyle name="常规 14 3 2" xfId="547"/>
    <cellStyle name="常规 2 3 2 3" xfId="548"/>
    <cellStyle name="常规 7 3" xfId="549"/>
    <cellStyle name="计算" xfId="550" builtinId="22"/>
    <cellStyle name="常规 41 3 3" xfId="551"/>
    <cellStyle name="常规 2 3 5" xfId="552"/>
    <cellStyle name="常规 2 2" xfId="553"/>
    <cellStyle name="千位分隔" xfId="554" builtinId="3"/>
    <cellStyle name="常规 7 5" xfId="555"/>
    <cellStyle name="常规 16 3 2" xfId="556"/>
    <cellStyle name="常规 21 3 2" xfId="557"/>
    <cellStyle name="Comma 6" xfId="558"/>
    <cellStyle name="常规 10 5 2" xfId="559"/>
    <cellStyle name="常规 33 4 2" xfId="560"/>
    <cellStyle name="常规 28 4 2" xfId="561"/>
    <cellStyle name="好" xfId="562" builtinId="26"/>
    <cellStyle name="Comma [0] 2" xfId="563"/>
    <cellStyle name="常规 3" xfId="564"/>
    <cellStyle name="常规 11 3 2 2 2" xfId="565"/>
    <cellStyle name="常规 17 3 2 2" xfId="566"/>
    <cellStyle name="常规 22 3 2 2" xfId="567"/>
    <cellStyle name="常规 24" xfId="568"/>
    <cellStyle name="常规 19" xfId="569"/>
    <cellStyle name="常规 4 3 2 3" xfId="570"/>
    <cellStyle name="常规 2 2 2 2 3 2" xfId="571"/>
    <cellStyle name="常规 3 5 2 2" xfId="572"/>
    <cellStyle name="常规 19 3 2" xfId="573"/>
    <cellStyle name="常规 24 3 2" xfId="574"/>
    <cellStyle name="60% - 强调文字颜色 5" xfId="575" builtinId="48"/>
    <cellStyle name="常规 21 2" xfId="576"/>
    <cellStyle name="常规 16 2" xfId="577"/>
    <cellStyle name="Comma 7" xfId="578"/>
    <cellStyle name="常规 10 4 2" xfId="579"/>
    <cellStyle name="已访问的超链接" xfId="580" builtinId="9"/>
    <cellStyle name="常规 2 7 2" xfId="581"/>
    <cellStyle name="常规 5 2 2 2" xfId="582"/>
    <cellStyle name="常规 16 4 2 2" xfId="583"/>
    <cellStyle name="常规 8 5 2" xfId="584"/>
    <cellStyle name="常规 2 3 2" xfId="585"/>
    <cellStyle name="常规 3 3 2 3" xfId="586"/>
    <cellStyle name="常规 36 3 2" xfId="587"/>
    <cellStyle name="常规 41 3 2" xfId="588"/>
    <cellStyle name="常规 3 4 3" xfId="589"/>
    <cellStyle name="常规 6 5" xfId="590"/>
    <cellStyle name="常规 16 2 2" xfId="591"/>
    <cellStyle name="常规 21 2 2" xfId="592"/>
    <cellStyle name="Comma" xfId="593"/>
    <cellStyle name="常规 2 2 3 2" xfId="594"/>
    <cellStyle name="千位分隔 3 2" xfId="595"/>
    <cellStyle name="常规 10 2 2" xfId="596"/>
    <cellStyle name="常规 5 4 3" xfId="597"/>
    <cellStyle name="超链接" xfId="598" builtinId="8"/>
    <cellStyle name="常规 2 7 3" xfId="599"/>
    <cellStyle name="常规 14 3 2 2" xfId="600"/>
    <cellStyle name="常规 26" xfId="601"/>
    <cellStyle name="常规 31" xfId="602"/>
    <cellStyle name="常规 9 3 4" xfId="603"/>
    <cellStyle name="常规 13" xfId="604"/>
    <cellStyle name="20% - 强调文字颜色 5" xfId="605" builtinId="46"/>
    <cellStyle name="常规 9 4 2 2" xfId="606"/>
    <cellStyle name="Comma [0]" xfId="607"/>
    <cellStyle name="常规 11 3 2 2" xfId="608"/>
    <cellStyle name="常规 10 5" xfId="609"/>
    <cellStyle name="Comma 2" xfId="610"/>
    <cellStyle name="常规 8 3" xfId="611"/>
    <cellStyle name="标题 3" xfId="612" builtinId="18"/>
    <cellStyle name="常规 9 2 2" xfId="613"/>
    <cellStyle name="常规 12 2 2" xfId="614"/>
    <cellStyle name="常规 7 4 3" xfId="615"/>
    <cellStyle name="常规 10 4" xfId="616"/>
    <cellStyle name="强调文字颜色 6" xfId="617" builtinId="49"/>
    <cellStyle name="常规 18 3 2" xfId="618"/>
    <cellStyle name="常规 23 3 2" xfId="619"/>
    <cellStyle name="常规 2 2 4 2 2 2" xfId="620"/>
    <cellStyle name="常规 2 2 2 2 2 2" xfId="621"/>
    <cellStyle name="千位分隔 2 2 2 2" xfId="622"/>
    <cellStyle name="常规 6 2 2 2" xfId="623"/>
    <cellStyle name="常规 14 2 3" xfId="624"/>
    <cellStyle name="百分比 2 3" xfId="625"/>
    <cellStyle name="常规 5 3 2 2" xfId="626"/>
    <cellStyle name="常规 5 3 2 3" xfId="627"/>
    <cellStyle name="常规 3 5 3" xfId="628"/>
    <cellStyle name="常规 2 2 5 2 2 2" xfId="629"/>
    <cellStyle name="常规 19 4" xfId="630"/>
    <cellStyle name="常规 24 4" xfId="631"/>
    <cellStyle name="常规 17" xfId="632"/>
    <cellStyle name="常规 22" xfId="633"/>
    <cellStyle name="常规 2 2 2 3 2" xfId="634"/>
    <cellStyle name="千位分隔 2 3 2" xfId="635"/>
    <cellStyle name="常规 6 3 2" xfId="636"/>
    <cellStyle name="常规 6 3 3" xfId="637"/>
    <cellStyle name="常规 3 2 4 2 2" xfId="638"/>
    <cellStyle name="常规 7 2 2 2" xfId="639"/>
    <cellStyle name="常规 44 2" xfId="640"/>
    <cellStyle name="常规 39 2" xfId="641"/>
    <cellStyle name="常规 7 2 2 2 2" xfId="642"/>
    <cellStyle name="常规 44 2 2" xfId="643"/>
    <cellStyle name="常规 39 2 2" xfId="644"/>
    <cellStyle name="常规 7 3 2" xfId="645"/>
    <cellStyle name="常规 10 2 2 3" xfId="646"/>
    <cellStyle name="常规 43 3 3" xfId="647"/>
    <cellStyle name="常规 8 2 2 2" xfId="648"/>
    <cellStyle name="常规 7 3 2 2" xfId="649"/>
    <cellStyle name="常规 7 3 2 2 2" xfId="650"/>
    <cellStyle name="常规 7 3 2 3" xfId="651"/>
    <cellStyle name="常规 7 3 3" xfId="652"/>
    <cellStyle name="常规 11 2 4" xfId="653"/>
    <cellStyle name="常规 2 2 10 3" xfId="654"/>
    <cellStyle name="常规 7 4 2" xfId="655"/>
    <cellStyle name="常规 11 2 2 2 2" xfId="656"/>
    <cellStyle name="常规 41 4" xfId="657"/>
    <cellStyle name="常规 36 4" xfId="658"/>
    <cellStyle name="常规 27 3 2" xfId="659"/>
    <cellStyle name="常规 32 3 2" xfId="660"/>
    <cellStyle name="Normal 2 2 3" xfId="661"/>
    <cellStyle name="常规 6 2 3" xfId="662"/>
    <cellStyle name="常规 6 2 3 2" xfId="663"/>
    <cellStyle name="常规 8 3 2 3" xfId="664"/>
    <cellStyle name="常规 19 5" xfId="665"/>
    <cellStyle name="常规 18" xfId="666"/>
    <cellStyle name="常规 23" xfId="667"/>
    <cellStyle name="常规 8 3 3 2" xfId="668"/>
    <cellStyle name="常规 4 3 3" xfId="669"/>
    <cellStyle name="常规 7 2 3" xfId="670"/>
    <cellStyle name="常规 45" xfId="671"/>
    <cellStyle name="常规 29 5" xfId="672"/>
    <cellStyle name="常规 6 4 2 2" xfId="673"/>
    <cellStyle name="常规 9 2" xfId="674"/>
    <cellStyle name="常规 7 2 3 2" xfId="675"/>
    <cellStyle name="常规 6 2 4" xfId="676"/>
    <cellStyle name="常规 7 2 2 3" xfId="677"/>
    <cellStyle name="常规 10 3 2" xfId="678"/>
    <cellStyle name="常规 44 3" xfId="679"/>
    <cellStyle name="常规 39 3" xfId="680"/>
    <cellStyle name="常规 26 4 2" xfId="681"/>
    <cellStyle name="常规 31 4 2" xfId="682"/>
    <cellStyle name="常规 36" xfId="683"/>
    <cellStyle name="常规 41" xfId="684"/>
    <cellStyle name="常规 4 2 3" xfId="685"/>
    <cellStyle name="常规 33 2 2" xfId="686"/>
    <cellStyle name="常规 28 2 2" xfId="687"/>
    <cellStyle name="常规 47" xfId="688"/>
    <cellStyle name="Normal" xfId="689"/>
    <cellStyle name="常规 43 2 2" xfId="690"/>
    <cellStyle name="常规 38 2 2" xfId="691"/>
    <cellStyle name="常规 3 2 4" xfId="692"/>
    <cellStyle name="常规 8 3 2 2" xfId="693"/>
    <cellStyle name="常规 9 2 2 2 2" xfId="694"/>
    <cellStyle name="常规 27 2 2" xfId="695"/>
    <cellStyle name="常规 32 2 2" xfId="696"/>
    <cellStyle name="常规 40 4" xfId="697"/>
    <cellStyle name="常规 35 4" xfId="698"/>
    <cellStyle name="常规 9" xfId="699"/>
    <cellStyle name="常规 9 2 2 2" xfId="700"/>
    <cellStyle name="常规 8 3 2" xfId="701"/>
    <cellStyle name="常规 8 2 2" xfId="702"/>
    <cellStyle name="常规 17 3" xfId="703"/>
    <cellStyle name="常规 22 3" xfId="704"/>
    <cellStyle name="常规 3 3 2" xfId="705"/>
    <cellStyle name="常规 13 3 3" xfId="706"/>
    <cellStyle name="常规 13 4 2" xfId="707"/>
    <cellStyle name="常规 13 4 2 2" xfId="708"/>
    <cellStyle name="常规 38 2 3" xfId="709"/>
    <cellStyle name="常规 13 4 3" xfId="710"/>
    <cellStyle name="常规 15 4 2 2" xfId="711"/>
    <cellStyle name="常规 20 4 2 2" xfId="712"/>
    <cellStyle name="常规 14 2" xfId="713"/>
    <cellStyle name="常规 10 2 3" xfId="714"/>
    <cellStyle name="常规 19 2" xfId="715"/>
    <cellStyle name="常规 24 2" xfId="716"/>
    <cellStyle name="常规 15" xfId="717"/>
    <cellStyle name="常规 20" xfId="718"/>
    <cellStyle name="常规 32" xfId="719"/>
    <cellStyle name="常规 27" xfId="720"/>
    <cellStyle name="常规 2 3 4 2" xfId="721"/>
    <cellStyle name="常规 15 2" xfId="722"/>
    <cellStyle name="常规 20 2" xfId="723"/>
    <cellStyle name="常规 37 4" xfId="724"/>
    <cellStyle name="常规 9 5" xfId="725"/>
    <cellStyle name="常规 16 5 2" xfId="726"/>
    <cellStyle name="常规 7 2 4" xfId="727"/>
    <cellStyle name="常规 3 2 4 2" xfId="728"/>
    <cellStyle name="Normal 4 2 2" xfId="729"/>
    <cellStyle name="常规 15 3" xfId="730"/>
    <cellStyle name="常规 20 3" xfId="731"/>
    <cellStyle name="常规 19 2 3" xfId="732"/>
    <cellStyle name="常规 24 2 3" xfId="733"/>
    <cellStyle name="链接单元格" xfId="734" builtinId="24"/>
    <cellStyle name="常规 2 2 3 2 2" xfId="735"/>
    <cellStyle name="常规 15 3 2" xfId="736"/>
    <cellStyle name="常规 20 3 2" xfId="737"/>
    <cellStyle name="常规 2 2 3 2 2 2" xfId="738"/>
    <cellStyle name="常规 13 3 2 2" xfId="739"/>
    <cellStyle name="常规 37 2 3" xfId="740"/>
    <cellStyle name="40% - 强调文字颜色 1" xfId="741" builtinId="31"/>
    <cellStyle name="常规 6 3 2 2" xfId="742"/>
    <cellStyle name="常规 15 2 3" xfId="743"/>
    <cellStyle name="常规 20 2 3" xfId="744"/>
    <cellStyle name="千位分隔 2 2" xfId="745"/>
    <cellStyle name="Normal 2 5" xfId="746"/>
    <cellStyle name="常规 2 2 2 2" xfId="747"/>
    <cellStyle name="常规 11 6" xfId="748"/>
    <cellStyle name="常规 34 3 2" xfId="749"/>
    <cellStyle name="常规 29 3 2" xfId="750"/>
    <cellStyle name="常规 15 4" xfId="751"/>
    <cellStyle name="常规 20 4" xfId="752"/>
    <cellStyle name="常规 19 3 2 2" xfId="753"/>
    <cellStyle name="常规 2 2 3 2 3" xfId="754"/>
    <cellStyle name="百分比 2 3 2" xfId="755"/>
    <cellStyle name="常规 16" xfId="756"/>
    <cellStyle name="常规 21" xfId="757"/>
    <cellStyle name="常规 3 5 2" xfId="758"/>
    <cellStyle name="常规 10 2 4" xfId="759"/>
    <cellStyle name="常规 19 3" xfId="760"/>
    <cellStyle name="常规 24 3" xfId="761"/>
    <cellStyle name="常规 19 2 2" xfId="762"/>
    <cellStyle name="常规 24 2 2" xfId="763"/>
    <cellStyle name="常规 10 2 3 2" xfId="764"/>
    <cellStyle name="常规 14 5 2" xfId="765"/>
    <cellStyle name="常规 12 3 2 2" xfId="766"/>
    <cellStyle name="常规 5 2 4" xfId="767"/>
    <cellStyle name="常规 17 2" xfId="768"/>
    <cellStyle name="常规 22 2" xfId="769"/>
    <cellStyle name="常规 19 4 2" xfId="770"/>
    <cellStyle name="常规 14 4 3" xfId="771"/>
    <cellStyle name="Normal 4" xfId="772"/>
    <cellStyle name="常规 17 2 2" xfId="773"/>
    <cellStyle name="常规 22 2 2" xfId="774"/>
    <cellStyle name="常规 32 2 2 2" xfId="775"/>
    <cellStyle name="常规 27 2 2 2" xfId="776"/>
    <cellStyle name="常规 2 5 2 2 3" xfId="777"/>
    <cellStyle name="Normal 4 2" xfId="778"/>
    <cellStyle name="常规 17 2 2 2" xfId="779"/>
    <cellStyle name="常规 22 2 2 2" xfId="780"/>
    <cellStyle name="常规 2 4 2 2" xfId="781"/>
    <cellStyle name="常规 17 4" xfId="782"/>
    <cellStyle name="常规 22 4" xfId="783"/>
    <cellStyle name="常规 3 3 3" xfId="784"/>
    <cellStyle name="千位分隔 8" xfId="785"/>
    <cellStyle name="常规 2 2 8" xfId="786"/>
    <cellStyle name="常规 30 3 2" xfId="787"/>
    <cellStyle name="常规 25 3 2" xfId="788"/>
    <cellStyle name="常规 34" xfId="789"/>
    <cellStyle name="常规 29" xfId="790"/>
    <cellStyle name="常规 8 2 2 2 2" xfId="791"/>
    <cellStyle name="常规 17 5" xfId="792"/>
    <cellStyle name="常规 22 5" xfId="793"/>
    <cellStyle name="常规 3 3 4" xfId="794"/>
    <cellStyle name="常规 2 5 2 2" xfId="795"/>
    <cellStyle name="常规 2 10" xfId="796"/>
    <cellStyle name="常规 2 11" xfId="797"/>
    <cellStyle name="常规 30 3 2 2" xfId="798"/>
    <cellStyle name="常规 25 3 2 2" xfId="799"/>
    <cellStyle name="常规 29 2" xfId="800"/>
    <cellStyle name="常规 34 2" xfId="801"/>
    <cellStyle name="常规 2 2 12" xfId="802"/>
    <cellStyle name="常规 15 2 2" xfId="803"/>
    <cellStyle name="常规 20 2 2" xfId="804"/>
    <cellStyle name="常规 2 12" xfId="805"/>
    <cellStyle name="常规 29 3" xfId="806"/>
    <cellStyle name="常规 34 3" xfId="807"/>
    <cellStyle name="常规 38 4" xfId="808"/>
    <cellStyle name="常规 43 4" xfId="809"/>
    <cellStyle name="常规 7 4 2 2" xfId="810"/>
    <cellStyle name="常规 9 4 3" xfId="811"/>
    <cellStyle name="常规 14 2 2" xfId="812"/>
    <cellStyle name="常规 30" xfId="813"/>
    <cellStyle name="常规 25" xfId="814"/>
    <cellStyle name="常规 2 9 3" xfId="815"/>
    <cellStyle name="常规 48" xfId="816"/>
    <cellStyle name="汇总" xfId="817" builtinId="25"/>
    <cellStyle name="常规 5 2 2 3" xfId="818"/>
    <cellStyle name="常规 17 4 3" xfId="819"/>
    <cellStyle name="常规 2 4 3 2" xfId="820"/>
    <cellStyle name="常规 3 2 6" xfId="821"/>
    <cellStyle name="强调文字颜色 4" xfId="822" builtinId="41"/>
    <cellStyle name="常规 10 2" xfId="823"/>
    <cellStyle name="常规 13 3 2" xfId="824"/>
    <cellStyle name="常规 5 3 2 2 2" xfId="825"/>
    <cellStyle name="常规 30 2 3" xfId="826"/>
    <cellStyle name="常规 25 2 3" xfId="827"/>
    <cellStyle name="常规 17 6" xfId="828"/>
    <cellStyle name="常规 2 2 4 2 2" xfId="829"/>
    <cellStyle name="常规 23 3" xfId="830"/>
    <cellStyle name="常规 18 3" xfId="831"/>
    <cellStyle name="常规 3 4 2" xfId="832"/>
    <cellStyle name="常规 35 3 2" xfId="833"/>
    <cellStyle name="常规 40 3 2" xfId="834"/>
    <cellStyle name="常规 8 2" xfId="835"/>
    <cellStyle name="检查单元格" xfId="836" builtinId="23"/>
    <cellStyle name="常规 31 2" xfId="837"/>
    <cellStyle name="常规 26 2" xfId="838"/>
    <cellStyle name="常规 10 4 3" xfId="839"/>
    <cellStyle name="常规 13 4" xfId="840"/>
    <cellStyle name="常规 2" xfId="841"/>
    <cellStyle name="常规 11 4 3" xfId="842"/>
    <cellStyle name="常规 20 2 2 2" xfId="843"/>
    <cellStyle name="常规 15 2 2 2" xfId="844"/>
    <cellStyle name="常规 5 3 3 2" xfId="845"/>
    <cellStyle name="常规 2 4 2 2 2" xfId="846"/>
    <cellStyle name="常规 2 5 4" xfId="847"/>
    <cellStyle name="常规 5 2 2 2 2" xfId="848"/>
    <cellStyle name="常规 14 2 2 2" xfId="849"/>
    <cellStyle name="常规 10 3 3" xfId="850"/>
    <cellStyle name="常规 25 2" xfId="851"/>
    <cellStyle name="常规 30 2" xfId="852"/>
    <cellStyle name="常规 14 3" xfId="853"/>
    <cellStyle name="解释性文本" xfId="854" builtinId="53"/>
    <cellStyle name="Normal 2 3 2" xfId="855"/>
    <cellStyle name="常规 2 2 2 2 2 4" xfId="856"/>
    <cellStyle name="常规 8 3 3" xfId="857"/>
    <cellStyle name="常规 2 2 2 2 2 2 3 2" xfId="858"/>
    <cellStyle name="常规 2 2 9" xfId="859"/>
    <cellStyle name="千位分隔 9" xfId="860"/>
    <cellStyle name="千位分隔[0]" xfId="861" builtinId="6"/>
    <cellStyle name="常规 2 2 2 2 2 2 3" xfId="862"/>
    <cellStyle name="常规 2 9 2 2" xfId="863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20"/>
  <sheetViews>
    <sheetView view="pageBreakPreview" zoomScale="55" zoomScaleNormal="70" zoomScaleSheetLayoutView="55" workbookViewId="0">
      <selection activeCell="A3" sqref="$A1:$XFD3"/>
    </sheetView>
  </sheetViews>
  <sheetFormatPr defaultColWidth="8.33333333333333" defaultRowHeight="20.15" customHeight="true" outlineLevelCol="7"/>
  <cols>
    <col min="1" max="1" width="10.3333333333333" style="24" customWidth="true"/>
    <col min="2" max="2" width="39.5833333333333" style="25" customWidth="true"/>
    <col min="3" max="3" width="10.0833333333333" style="25" customWidth="true"/>
    <col min="4" max="4" width="43.6666666666667" style="26" customWidth="true"/>
    <col min="5" max="5" width="18.9166666666667" style="26" customWidth="true"/>
    <col min="6" max="6" width="54.0833333333333" style="26" customWidth="true"/>
    <col min="7" max="7" width="19.0833333333333" style="27" customWidth="true"/>
    <col min="8" max="8" width="15" style="28" customWidth="true"/>
    <col min="9" max="16382" width="8.33333333333333" style="23"/>
  </cols>
  <sheetData>
    <row r="1" s="23" customFormat="true" ht="40" customHeight="true" spans="1:8">
      <c r="A1" s="29"/>
      <c r="B1" s="30"/>
      <c r="C1" s="30"/>
      <c r="D1" s="31"/>
      <c r="E1" s="49"/>
      <c r="F1" s="50"/>
      <c r="G1" s="51"/>
      <c r="H1" s="52"/>
    </row>
    <row r="2" customFormat="true" ht="40" customHeight="true" spans="1:8">
      <c r="A2" s="32" t="s">
        <v>0</v>
      </c>
      <c r="B2" s="32"/>
      <c r="C2" s="32"/>
      <c r="D2" s="32"/>
      <c r="E2" s="32"/>
      <c r="F2" s="32"/>
      <c r="G2" s="32"/>
      <c r="H2" s="32"/>
    </row>
    <row r="3" customFormat="true" ht="40" customHeight="true" spans="1:8">
      <c r="A3" s="33"/>
      <c r="B3" s="30"/>
      <c r="C3" s="30"/>
      <c r="D3" s="31"/>
      <c r="E3" s="31"/>
      <c r="F3" s="50"/>
      <c r="G3" s="74" t="s">
        <v>1</v>
      </c>
      <c r="H3" s="74"/>
    </row>
    <row r="4" customFormat="true" ht="30" customHeight="true" spans="1:8">
      <c r="A4" s="36" t="s">
        <v>2</v>
      </c>
      <c r="B4" s="37" t="s">
        <v>3</v>
      </c>
      <c r="C4" s="36" t="s">
        <v>2</v>
      </c>
      <c r="D4" s="38" t="s">
        <v>4</v>
      </c>
      <c r="E4" s="55"/>
      <c r="F4" s="56" t="s">
        <v>5</v>
      </c>
      <c r="G4" s="57" t="s">
        <v>6</v>
      </c>
      <c r="H4" s="58" t="s">
        <v>7</v>
      </c>
    </row>
    <row r="5" s="65" customFormat="true" ht="30" customHeight="true" spans="1:8">
      <c r="A5" s="66"/>
      <c r="B5" s="67"/>
      <c r="C5" s="66"/>
      <c r="D5" s="38" t="s">
        <v>8</v>
      </c>
      <c r="E5" s="55" t="s">
        <v>9</v>
      </c>
      <c r="F5" s="56"/>
      <c r="G5" s="57"/>
      <c r="H5" s="75"/>
    </row>
    <row r="6" customFormat="true" customHeight="true" spans="1:8">
      <c r="A6" s="68">
        <v>1</v>
      </c>
      <c r="B6" s="69" t="s">
        <v>10</v>
      </c>
      <c r="C6" s="70"/>
      <c r="D6" s="68" t="s">
        <v>11</v>
      </c>
      <c r="E6" s="68" t="s">
        <v>12</v>
      </c>
      <c r="F6" s="76"/>
      <c r="G6" s="77">
        <v>72.5984</v>
      </c>
      <c r="H6" s="78">
        <v>76.7878</v>
      </c>
    </row>
    <row r="7" customFormat="true" customHeight="true" spans="1:8">
      <c r="A7" s="68"/>
      <c r="B7" s="69"/>
      <c r="C7" s="70"/>
      <c r="D7" s="68" t="s">
        <v>13</v>
      </c>
      <c r="E7" s="68" t="s">
        <v>14</v>
      </c>
      <c r="F7" s="76"/>
      <c r="G7" s="77">
        <v>4.1894</v>
      </c>
      <c r="H7" s="78"/>
    </row>
    <row r="8" customFormat="true" customHeight="true" spans="1:8">
      <c r="A8" s="68">
        <f>COUNTA($A$5:A7)+1</f>
        <v>2</v>
      </c>
      <c r="B8" s="69" t="s">
        <v>15</v>
      </c>
      <c r="C8" s="70"/>
      <c r="D8" s="68" t="s">
        <v>11</v>
      </c>
      <c r="E8" s="68" t="s">
        <v>12</v>
      </c>
      <c r="F8" s="76"/>
      <c r="G8" s="77">
        <v>40.3395</v>
      </c>
      <c r="H8" s="78">
        <v>41.4263</v>
      </c>
    </row>
    <row r="9" customFormat="true" customHeight="true" spans="1:8">
      <c r="A9" s="68"/>
      <c r="B9" s="69"/>
      <c r="C9" s="70"/>
      <c r="D9" s="68" t="s">
        <v>13</v>
      </c>
      <c r="E9" s="68" t="s">
        <v>14</v>
      </c>
      <c r="F9" s="76"/>
      <c r="G9" s="77">
        <v>1.0868</v>
      </c>
      <c r="H9" s="78"/>
    </row>
    <row r="10" customFormat="true" customHeight="true" spans="1:8">
      <c r="A10" s="68">
        <f>COUNTA($A$5:A9)+1</f>
        <v>3</v>
      </c>
      <c r="B10" s="69" t="s">
        <v>16</v>
      </c>
      <c r="C10" s="70"/>
      <c r="D10" s="68" t="s">
        <v>11</v>
      </c>
      <c r="E10" s="68" t="s">
        <v>12</v>
      </c>
      <c r="F10" s="76"/>
      <c r="G10" s="77">
        <v>300</v>
      </c>
      <c r="H10" s="77">
        <v>300</v>
      </c>
    </row>
    <row r="11" customFormat="true" customHeight="true" spans="1:8">
      <c r="A11" s="68">
        <f>COUNTA($A$5:A10)+1</f>
        <v>4</v>
      </c>
      <c r="B11" s="69" t="s">
        <v>17</v>
      </c>
      <c r="C11" s="70"/>
      <c r="D11" s="68" t="s">
        <v>11</v>
      </c>
      <c r="E11" s="68" t="s">
        <v>12</v>
      </c>
      <c r="F11" s="76"/>
      <c r="G11" s="77">
        <v>300</v>
      </c>
      <c r="H11" s="77">
        <v>300</v>
      </c>
    </row>
    <row r="12" customFormat="true" customHeight="true" spans="1:8">
      <c r="A12" s="68">
        <f>COUNTA($A$5:A11)+1</f>
        <v>5</v>
      </c>
      <c r="B12" s="69" t="s">
        <v>18</v>
      </c>
      <c r="C12" s="70"/>
      <c r="D12" s="68" t="s">
        <v>11</v>
      </c>
      <c r="E12" s="68" t="s">
        <v>12</v>
      </c>
      <c r="F12" s="76"/>
      <c r="G12" s="77">
        <v>19.4032</v>
      </c>
      <c r="H12" s="77">
        <v>19.4032</v>
      </c>
    </row>
    <row r="13" customFormat="true" customHeight="true" spans="1:8">
      <c r="A13" s="68">
        <f>COUNTA($A$5:A12)+1</f>
        <v>6</v>
      </c>
      <c r="B13" s="69" t="s">
        <v>19</v>
      </c>
      <c r="C13" s="70"/>
      <c r="D13" s="68" t="s">
        <v>11</v>
      </c>
      <c r="E13" s="68" t="s">
        <v>20</v>
      </c>
      <c r="F13" s="76"/>
      <c r="G13" s="77">
        <v>33</v>
      </c>
      <c r="H13" s="77">
        <v>33</v>
      </c>
    </row>
    <row r="14" customFormat="true" customHeight="true" spans="1:8">
      <c r="A14" s="71">
        <f>COUNTA($A$5:A13)+1</f>
        <v>7</v>
      </c>
      <c r="B14" s="72" t="s">
        <v>21</v>
      </c>
      <c r="C14" s="70"/>
      <c r="D14" s="68" t="s">
        <v>11</v>
      </c>
      <c r="E14" s="68" t="s">
        <v>14</v>
      </c>
      <c r="F14" s="76"/>
      <c r="G14" s="77">
        <v>1000</v>
      </c>
      <c r="H14" s="78">
        <v>1557.0021</v>
      </c>
    </row>
    <row r="15" customFormat="true" customHeight="true" spans="1:8">
      <c r="A15" s="71"/>
      <c r="B15" s="72"/>
      <c r="C15" s="70"/>
      <c r="D15" s="68" t="s">
        <v>11</v>
      </c>
      <c r="E15" s="68" t="s">
        <v>12</v>
      </c>
      <c r="F15" s="76"/>
      <c r="G15" s="77">
        <v>248.0382</v>
      </c>
      <c r="H15" s="78"/>
    </row>
    <row r="16" customFormat="true" customHeight="true" spans="1:8">
      <c r="A16" s="71"/>
      <c r="B16" s="72"/>
      <c r="C16" s="70"/>
      <c r="D16" s="68" t="s">
        <v>11</v>
      </c>
      <c r="E16" s="68" t="s">
        <v>12</v>
      </c>
      <c r="F16" s="76"/>
      <c r="G16" s="77">
        <v>243.8983</v>
      </c>
      <c r="H16" s="78"/>
    </row>
    <row r="17" customFormat="true" customHeight="true" spans="1:8">
      <c r="A17" s="71"/>
      <c r="B17" s="72"/>
      <c r="C17" s="70"/>
      <c r="D17" s="68" t="s">
        <v>13</v>
      </c>
      <c r="E17" s="68" t="s">
        <v>14</v>
      </c>
      <c r="F17" s="76"/>
      <c r="G17" s="77">
        <v>30</v>
      </c>
      <c r="H17" s="78"/>
    </row>
    <row r="18" customFormat="true" customHeight="true" spans="1:8">
      <c r="A18" s="71"/>
      <c r="B18" s="72"/>
      <c r="C18" s="70"/>
      <c r="D18" s="68" t="s">
        <v>13</v>
      </c>
      <c r="E18" s="68" t="s">
        <v>22</v>
      </c>
      <c r="F18" s="76"/>
      <c r="G18" s="77">
        <v>35.0656</v>
      </c>
      <c r="H18" s="78"/>
    </row>
    <row r="19" customFormat="true" customHeight="true" spans="1:8">
      <c r="A19" s="68">
        <f>COUNTA($A$5:A18)+1</f>
        <v>8</v>
      </c>
      <c r="B19" s="69" t="s">
        <v>23</v>
      </c>
      <c r="C19" s="70"/>
      <c r="D19" s="68" t="s">
        <v>13</v>
      </c>
      <c r="E19" s="68" t="s">
        <v>14</v>
      </c>
      <c r="F19" s="76"/>
      <c r="G19" s="77">
        <v>4.0389</v>
      </c>
      <c r="H19" s="77">
        <v>6.1012</v>
      </c>
    </row>
    <row r="20" customFormat="true" customHeight="true" spans="1:8">
      <c r="A20" s="68"/>
      <c r="B20" s="69"/>
      <c r="C20" s="70"/>
      <c r="D20" s="68" t="s">
        <v>24</v>
      </c>
      <c r="E20" s="68" t="s">
        <v>25</v>
      </c>
      <c r="F20" s="76"/>
      <c r="G20" s="77">
        <v>2.0623</v>
      </c>
      <c r="H20" s="77"/>
    </row>
    <row r="21" customFormat="true" customHeight="true" spans="1:8">
      <c r="A21" s="68">
        <f>COUNTA($A$5:A20)+1</f>
        <v>9</v>
      </c>
      <c r="B21" s="69" t="s">
        <v>26</v>
      </c>
      <c r="C21" s="70"/>
      <c r="D21" s="68" t="s">
        <v>11</v>
      </c>
      <c r="E21" s="68" t="s">
        <v>12</v>
      </c>
      <c r="F21" s="76"/>
      <c r="G21" s="77">
        <v>40.7731</v>
      </c>
      <c r="H21" s="77">
        <v>40.7731</v>
      </c>
    </row>
    <row r="22" customFormat="true" customHeight="true" spans="1:8">
      <c r="A22" s="68">
        <f>COUNTA($A$5:A21)+1</f>
        <v>10</v>
      </c>
      <c r="B22" s="69" t="s">
        <v>27</v>
      </c>
      <c r="C22" s="70"/>
      <c r="D22" s="68" t="s">
        <v>11</v>
      </c>
      <c r="E22" s="68" t="s">
        <v>12</v>
      </c>
      <c r="F22" s="76"/>
      <c r="G22" s="77">
        <v>39.39</v>
      </c>
      <c r="H22" s="77">
        <v>39.39</v>
      </c>
    </row>
    <row r="23" customFormat="true" customHeight="true" spans="1:8">
      <c r="A23" s="68">
        <f>COUNTA($A$5:A22)+1</f>
        <v>11</v>
      </c>
      <c r="B23" s="69" t="s">
        <v>28</v>
      </c>
      <c r="C23" s="70"/>
      <c r="D23" s="68" t="s">
        <v>11</v>
      </c>
      <c r="E23" s="68" t="s">
        <v>12</v>
      </c>
      <c r="F23" s="76"/>
      <c r="G23" s="77">
        <v>2.4779</v>
      </c>
      <c r="H23" s="77">
        <v>2.4779</v>
      </c>
    </row>
    <row r="24" customFormat="true" customHeight="true" spans="1:8">
      <c r="A24" s="68">
        <f>COUNTA($A$5:A23)+1</f>
        <v>12</v>
      </c>
      <c r="B24" s="69" t="s">
        <v>29</v>
      </c>
      <c r="C24" s="70"/>
      <c r="D24" s="68" t="s">
        <v>30</v>
      </c>
      <c r="E24" s="68" t="s">
        <v>25</v>
      </c>
      <c r="F24" s="76"/>
      <c r="G24" s="77">
        <v>66.3765</v>
      </c>
      <c r="H24" s="77">
        <v>66.3765</v>
      </c>
    </row>
    <row r="25" customFormat="true" customHeight="true" spans="1:8">
      <c r="A25" s="68">
        <f>COUNTA($A$5:A24)+1</f>
        <v>13</v>
      </c>
      <c r="B25" s="69" t="s">
        <v>31</v>
      </c>
      <c r="C25" s="70"/>
      <c r="D25" s="68" t="s">
        <v>11</v>
      </c>
      <c r="E25" s="68" t="s">
        <v>12</v>
      </c>
      <c r="F25" s="76"/>
      <c r="G25" s="77">
        <v>3.8733</v>
      </c>
      <c r="H25" s="77">
        <v>3.8733</v>
      </c>
    </row>
    <row r="26" customFormat="true" customHeight="true" spans="1:8">
      <c r="A26" s="68">
        <f>COUNTA($A$5:A25)+1</f>
        <v>14</v>
      </c>
      <c r="B26" s="69" t="s">
        <v>32</v>
      </c>
      <c r="C26" s="70"/>
      <c r="D26" s="68" t="s">
        <v>11</v>
      </c>
      <c r="E26" s="68" t="s">
        <v>12</v>
      </c>
      <c r="F26" s="76"/>
      <c r="G26" s="77">
        <v>62.2875</v>
      </c>
      <c r="H26" s="77">
        <v>62.2875</v>
      </c>
    </row>
    <row r="27" customFormat="true" customHeight="true" spans="1:8">
      <c r="A27" s="68"/>
      <c r="B27" s="69"/>
      <c r="C27" s="70"/>
      <c r="D27" s="68" t="s">
        <v>13</v>
      </c>
      <c r="E27" s="68" t="s">
        <v>14</v>
      </c>
      <c r="F27" s="76"/>
      <c r="G27" s="77">
        <v>0</v>
      </c>
      <c r="H27" s="77"/>
    </row>
    <row r="28" customFormat="true" customHeight="true" spans="1:8">
      <c r="A28" s="68">
        <f>COUNTA($A$5:A27)+1</f>
        <v>15</v>
      </c>
      <c r="B28" s="69" t="s">
        <v>33</v>
      </c>
      <c r="C28" s="70"/>
      <c r="D28" s="68" t="s">
        <v>11</v>
      </c>
      <c r="E28" s="68" t="s">
        <v>12</v>
      </c>
      <c r="F28" s="76"/>
      <c r="G28" s="77">
        <v>15.8838</v>
      </c>
      <c r="H28" s="77">
        <v>15.8838</v>
      </c>
    </row>
    <row r="29" customFormat="true" customHeight="true" spans="1:8">
      <c r="A29" s="68">
        <f>COUNTA($A$5:A28)+1</f>
        <v>16</v>
      </c>
      <c r="B29" s="69" t="s">
        <v>34</v>
      </c>
      <c r="C29" s="70"/>
      <c r="D29" s="68" t="s">
        <v>30</v>
      </c>
      <c r="E29" s="68" t="s">
        <v>25</v>
      </c>
      <c r="F29" s="76"/>
      <c r="G29" s="77">
        <v>19.4949</v>
      </c>
      <c r="H29" s="77">
        <v>19.4949</v>
      </c>
    </row>
    <row r="30" customFormat="true" customHeight="true" spans="1:8">
      <c r="A30" s="68">
        <f>COUNTA($A$5:A29)+1</f>
        <v>17</v>
      </c>
      <c r="B30" s="69" t="s">
        <v>35</v>
      </c>
      <c r="C30" s="70"/>
      <c r="D30" s="68" t="s">
        <v>13</v>
      </c>
      <c r="E30" s="68" t="s">
        <v>14</v>
      </c>
      <c r="F30" s="76"/>
      <c r="G30" s="77">
        <v>2.384</v>
      </c>
      <c r="H30" s="77">
        <v>2.384</v>
      </c>
    </row>
    <row r="31" customFormat="true" customHeight="true" spans="1:8">
      <c r="A31" s="71">
        <f>COUNTA($A$5:A30)+1</f>
        <v>18</v>
      </c>
      <c r="B31" s="72" t="s">
        <v>36</v>
      </c>
      <c r="C31" s="70"/>
      <c r="D31" s="68" t="s">
        <v>11</v>
      </c>
      <c r="E31" s="68" t="s">
        <v>12</v>
      </c>
      <c r="F31" s="76"/>
      <c r="G31" s="78">
        <v>17.4833</v>
      </c>
      <c r="H31" s="77">
        <v>17.6728</v>
      </c>
    </row>
    <row r="32" customFormat="true" customHeight="true" spans="1:8">
      <c r="A32" s="71"/>
      <c r="B32" s="72"/>
      <c r="C32" s="70"/>
      <c r="D32" s="68" t="s">
        <v>11</v>
      </c>
      <c r="E32" s="68" t="s">
        <v>37</v>
      </c>
      <c r="F32" s="76"/>
      <c r="G32" s="77">
        <v>0.1895</v>
      </c>
      <c r="H32" s="77"/>
    </row>
    <row r="33" customFormat="true" customHeight="true" spans="1:8">
      <c r="A33" s="68">
        <f>COUNTA($A$5:A32)+1</f>
        <v>19</v>
      </c>
      <c r="B33" s="69" t="s">
        <v>38</v>
      </c>
      <c r="C33" s="70"/>
      <c r="D33" s="68" t="s">
        <v>11</v>
      </c>
      <c r="E33" s="68" t="s">
        <v>12</v>
      </c>
      <c r="F33" s="76"/>
      <c r="G33" s="77">
        <v>18.5728</v>
      </c>
      <c r="H33" s="77">
        <v>18.5728</v>
      </c>
    </row>
    <row r="34" customFormat="true" customHeight="true" spans="1:8">
      <c r="A34" s="68">
        <f>COUNTA($A$5:A33)+1</f>
        <v>20</v>
      </c>
      <c r="B34" s="69" t="s">
        <v>39</v>
      </c>
      <c r="C34" s="70"/>
      <c r="D34" s="68" t="s">
        <v>11</v>
      </c>
      <c r="E34" s="68" t="s">
        <v>12</v>
      </c>
      <c r="F34" s="76"/>
      <c r="G34" s="77">
        <v>24.3074</v>
      </c>
      <c r="H34" s="77">
        <v>140.573</v>
      </c>
    </row>
    <row r="35" customFormat="true" customHeight="true" spans="1:8">
      <c r="A35" s="68"/>
      <c r="B35" s="69"/>
      <c r="C35" s="70"/>
      <c r="D35" s="68" t="s">
        <v>24</v>
      </c>
      <c r="E35" s="68" t="s">
        <v>25</v>
      </c>
      <c r="F35" s="76"/>
      <c r="G35" s="77">
        <v>0</v>
      </c>
      <c r="H35" s="77"/>
    </row>
    <row r="36" customFormat="true" customHeight="true" spans="1:8">
      <c r="A36" s="68"/>
      <c r="B36" s="69"/>
      <c r="C36" s="70"/>
      <c r="D36" s="68" t="s">
        <v>30</v>
      </c>
      <c r="E36" s="68" t="s">
        <v>25</v>
      </c>
      <c r="F36" s="76"/>
      <c r="G36" s="77">
        <v>116.2656</v>
      </c>
      <c r="H36" s="77"/>
    </row>
    <row r="37" customFormat="true" customHeight="true" spans="1:8">
      <c r="A37" s="68">
        <f>COUNTA($A$5:A36)+1</f>
        <v>21</v>
      </c>
      <c r="B37" s="69" t="s">
        <v>40</v>
      </c>
      <c r="C37" s="70"/>
      <c r="D37" s="68" t="s">
        <v>11</v>
      </c>
      <c r="E37" s="68" t="s">
        <v>12</v>
      </c>
      <c r="F37" s="76"/>
      <c r="G37" s="77">
        <v>110.7589</v>
      </c>
      <c r="H37" s="77">
        <v>363.8484</v>
      </c>
    </row>
    <row r="38" customFormat="true" customHeight="true" spans="1:8">
      <c r="A38" s="68"/>
      <c r="B38" s="69"/>
      <c r="C38" s="70"/>
      <c r="D38" s="68" t="s">
        <v>30</v>
      </c>
      <c r="E38" s="68" t="s">
        <v>25</v>
      </c>
      <c r="F38" s="76"/>
      <c r="G38" s="77">
        <v>253.0895</v>
      </c>
      <c r="H38" s="77"/>
    </row>
    <row r="39" customFormat="true" customHeight="true" spans="1:8">
      <c r="A39" s="68">
        <f>COUNTA($A$5:A38)+1</f>
        <v>22</v>
      </c>
      <c r="B39" s="69" t="s">
        <v>41</v>
      </c>
      <c r="C39" s="70"/>
      <c r="D39" s="68" t="s">
        <v>30</v>
      </c>
      <c r="E39" s="68" t="s">
        <v>25</v>
      </c>
      <c r="F39" s="76"/>
      <c r="G39" s="77">
        <v>0</v>
      </c>
      <c r="H39" s="77">
        <v>0</v>
      </c>
    </row>
    <row r="40" customFormat="true" customHeight="true" spans="1:8">
      <c r="A40" s="68">
        <f>COUNTA($A$5:A39)+1</f>
        <v>23</v>
      </c>
      <c r="B40" s="69" t="s">
        <v>42</v>
      </c>
      <c r="C40" s="70"/>
      <c r="D40" s="68" t="s">
        <v>11</v>
      </c>
      <c r="E40" s="68" t="s">
        <v>12</v>
      </c>
      <c r="F40" s="76"/>
      <c r="G40" s="77">
        <v>10.5899</v>
      </c>
      <c r="H40" s="77">
        <v>17.5529</v>
      </c>
    </row>
    <row r="41" customFormat="true" customHeight="true" spans="1:8">
      <c r="A41" s="68"/>
      <c r="B41" s="69"/>
      <c r="C41" s="70"/>
      <c r="D41" s="68" t="s">
        <v>13</v>
      </c>
      <c r="E41" s="68" t="s">
        <v>14</v>
      </c>
      <c r="F41" s="76"/>
      <c r="G41" s="77">
        <v>6.963</v>
      </c>
      <c r="H41" s="77"/>
    </row>
    <row r="42" customFormat="true" customHeight="true" spans="1:8">
      <c r="A42" s="68">
        <f>COUNTA($A$5:A41)+1</f>
        <v>24</v>
      </c>
      <c r="B42" s="69" t="s">
        <v>43</v>
      </c>
      <c r="C42" s="70"/>
      <c r="D42" s="68" t="s">
        <v>44</v>
      </c>
      <c r="E42" s="68" t="s">
        <v>25</v>
      </c>
      <c r="F42" s="76"/>
      <c r="G42" s="77">
        <v>0</v>
      </c>
      <c r="H42" s="77">
        <v>0</v>
      </c>
    </row>
    <row r="43" customFormat="true" customHeight="true" spans="1:8">
      <c r="A43" s="68">
        <f>COUNTA($A$5:A42)+1</f>
        <v>25</v>
      </c>
      <c r="B43" s="69" t="s">
        <v>45</v>
      </c>
      <c r="C43" s="70"/>
      <c r="D43" s="68" t="s">
        <v>11</v>
      </c>
      <c r="E43" s="68" t="s">
        <v>12</v>
      </c>
      <c r="F43" s="76"/>
      <c r="G43" s="77">
        <v>11.1016</v>
      </c>
      <c r="H43" s="77">
        <v>16.9205</v>
      </c>
    </row>
    <row r="44" customFormat="true" customHeight="true" spans="1:8">
      <c r="A44" s="68"/>
      <c r="B44" s="69"/>
      <c r="C44" s="70"/>
      <c r="D44" s="68" t="s">
        <v>13</v>
      </c>
      <c r="E44" s="68" t="s">
        <v>14</v>
      </c>
      <c r="F44" s="76"/>
      <c r="G44" s="77">
        <v>5.8189</v>
      </c>
      <c r="H44" s="77"/>
    </row>
    <row r="45" customFormat="true" customHeight="true" spans="1:8">
      <c r="A45" s="68">
        <f>COUNTA($A$5:A44)+1</f>
        <v>26</v>
      </c>
      <c r="B45" s="69" t="s">
        <v>46</v>
      </c>
      <c r="C45" s="70"/>
      <c r="D45" s="68" t="s">
        <v>11</v>
      </c>
      <c r="E45" s="68" t="s">
        <v>12</v>
      </c>
      <c r="F45" s="76"/>
      <c r="G45" s="77">
        <v>3.0635</v>
      </c>
      <c r="H45" s="77">
        <v>3.0635</v>
      </c>
    </row>
    <row r="46" customFormat="true" customHeight="true" spans="1:8">
      <c r="A46" s="68"/>
      <c r="B46" s="69"/>
      <c r="C46" s="70"/>
      <c r="D46" s="68" t="s">
        <v>13</v>
      </c>
      <c r="E46" s="68" t="s">
        <v>14</v>
      </c>
      <c r="F46" s="76"/>
      <c r="G46" s="77">
        <v>0</v>
      </c>
      <c r="H46" s="77"/>
    </row>
    <row r="47" customFormat="true" customHeight="true" spans="1:8">
      <c r="A47" s="68">
        <f>COUNTA($A$5:A46)+1</f>
        <v>27</v>
      </c>
      <c r="B47" s="69" t="s">
        <v>47</v>
      </c>
      <c r="C47" s="70"/>
      <c r="D47" s="68" t="s">
        <v>11</v>
      </c>
      <c r="E47" s="68" t="s">
        <v>12</v>
      </c>
      <c r="F47" s="76"/>
      <c r="G47" s="77">
        <v>11.8219</v>
      </c>
      <c r="H47" s="77">
        <v>11.8219</v>
      </c>
    </row>
    <row r="48" customFormat="true" customHeight="true" spans="1:8">
      <c r="A48" s="68">
        <f>COUNTA($A$5:A47)+1</f>
        <v>28</v>
      </c>
      <c r="B48" s="69" t="s">
        <v>48</v>
      </c>
      <c r="C48" s="70"/>
      <c r="D48" s="68" t="s">
        <v>11</v>
      </c>
      <c r="E48" s="68" t="s">
        <v>12</v>
      </c>
      <c r="F48" s="76"/>
      <c r="G48" s="77">
        <v>99.2007</v>
      </c>
      <c r="H48" s="77">
        <v>599.2007</v>
      </c>
    </row>
    <row r="49" customFormat="true" customHeight="true" spans="1:8">
      <c r="A49" s="68"/>
      <c r="B49" s="69"/>
      <c r="C49" s="70"/>
      <c r="D49" s="68" t="s">
        <v>30</v>
      </c>
      <c r="E49" s="68" t="s">
        <v>25</v>
      </c>
      <c r="F49" s="76"/>
      <c r="G49" s="77">
        <v>500</v>
      </c>
      <c r="H49" s="77"/>
    </row>
    <row r="50" customFormat="true" customHeight="true" spans="1:8">
      <c r="A50" s="68">
        <f>COUNTA($A$5:A49)+1</f>
        <v>29</v>
      </c>
      <c r="B50" s="69" t="s">
        <v>49</v>
      </c>
      <c r="C50" s="70"/>
      <c r="D50" s="68" t="s">
        <v>11</v>
      </c>
      <c r="E50" s="68" t="s">
        <v>12</v>
      </c>
      <c r="F50" s="76"/>
      <c r="G50" s="77">
        <v>0</v>
      </c>
      <c r="H50" s="77">
        <v>0</v>
      </c>
    </row>
    <row r="51" customFormat="true" customHeight="true" spans="1:8">
      <c r="A51" s="68">
        <f>COUNTA($A$5:A50)+1</f>
        <v>30</v>
      </c>
      <c r="B51" s="69" t="s">
        <v>50</v>
      </c>
      <c r="C51" s="70"/>
      <c r="D51" s="68" t="s">
        <v>11</v>
      </c>
      <c r="E51" s="68" t="s">
        <v>12</v>
      </c>
      <c r="F51" s="76"/>
      <c r="G51" s="77">
        <v>59.4935</v>
      </c>
      <c r="H51" s="77">
        <v>59.4935</v>
      </c>
    </row>
    <row r="52" customFormat="true" customHeight="true" spans="1:8">
      <c r="A52" s="68">
        <f>COUNTA($A$5:A51)+1</f>
        <v>31</v>
      </c>
      <c r="B52" s="69" t="s">
        <v>51</v>
      </c>
      <c r="C52" s="70"/>
      <c r="D52" s="68" t="s">
        <v>11</v>
      </c>
      <c r="E52" s="68" t="s">
        <v>12</v>
      </c>
      <c r="F52" s="76"/>
      <c r="G52" s="77">
        <v>53.3713</v>
      </c>
      <c r="H52" s="77">
        <v>53.3713</v>
      </c>
    </row>
    <row r="53" customFormat="true" customHeight="true" spans="1:8">
      <c r="A53" s="68">
        <f>COUNTA($A$5:A52)+1</f>
        <v>32</v>
      </c>
      <c r="B53" s="69" t="s">
        <v>52</v>
      </c>
      <c r="C53" s="70"/>
      <c r="D53" s="68" t="s">
        <v>11</v>
      </c>
      <c r="E53" s="68" t="s">
        <v>12</v>
      </c>
      <c r="F53" s="76"/>
      <c r="G53" s="77">
        <v>19.7808</v>
      </c>
      <c r="H53" s="77">
        <v>19.7808</v>
      </c>
    </row>
    <row r="54" customFormat="true" customHeight="true" spans="1:8">
      <c r="A54" s="68">
        <f>COUNTA($A$5:A53)+1</f>
        <v>33</v>
      </c>
      <c r="B54" s="69" t="s">
        <v>53</v>
      </c>
      <c r="C54" s="70"/>
      <c r="D54" s="68" t="s">
        <v>11</v>
      </c>
      <c r="E54" s="68" t="s">
        <v>12</v>
      </c>
      <c r="F54" s="76"/>
      <c r="G54" s="77">
        <v>25.3574</v>
      </c>
      <c r="H54" s="77">
        <v>25.3574</v>
      </c>
    </row>
    <row r="55" customFormat="true" customHeight="true" spans="1:8">
      <c r="A55" s="68">
        <f>COUNTA($A$5:A54)+1</f>
        <v>34</v>
      </c>
      <c r="B55" s="69" t="s">
        <v>54</v>
      </c>
      <c r="C55" s="70"/>
      <c r="D55" s="68" t="s">
        <v>11</v>
      </c>
      <c r="E55" s="68" t="s">
        <v>12</v>
      </c>
      <c r="F55" s="76"/>
      <c r="G55" s="77">
        <v>0</v>
      </c>
      <c r="H55" s="77">
        <v>0</v>
      </c>
    </row>
    <row r="56" customFormat="true" customHeight="true" spans="1:8">
      <c r="A56" s="68">
        <f>COUNTA($A$5:A55)+1</f>
        <v>35</v>
      </c>
      <c r="B56" s="69" t="s">
        <v>55</v>
      </c>
      <c r="C56" s="70"/>
      <c r="D56" s="68" t="s">
        <v>11</v>
      </c>
      <c r="E56" s="68" t="s">
        <v>12</v>
      </c>
      <c r="F56" s="76"/>
      <c r="G56" s="77">
        <v>4.07</v>
      </c>
      <c r="H56" s="77">
        <v>4.07</v>
      </c>
    </row>
    <row r="57" customFormat="true" customHeight="true" spans="1:8">
      <c r="A57" s="68">
        <f>COUNTA($A$5:A56)+1</f>
        <v>36</v>
      </c>
      <c r="B57" s="69" t="s">
        <v>56</v>
      </c>
      <c r="C57" s="70"/>
      <c r="D57" s="68" t="s">
        <v>13</v>
      </c>
      <c r="E57" s="68" t="s">
        <v>14</v>
      </c>
      <c r="F57" s="76"/>
      <c r="G57" s="77">
        <v>5</v>
      </c>
      <c r="H57" s="77">
        <v>5</v>
      </c>
    </row>
    <row r="58" customFormat="true" customHeight="true" spans="1:8">
      <c r="A58" s="68">
        <f>COUNTA($A$5:A57)+1</f>
        <v>37</v>
      </c>
      <c r="B58" s="68" t="s">
        <v>57</v>
      </c>
      <c r="C58" s="70"/>
      <c r="D58" s="68" t="s">
        <v>11</v>
      </c>
      <c r="E58" s="68" t="s">
        <v>12</v>
      </c>
      <c r="F58" s="76"/>
      <c r="G58" s="77">
        <v>7.1768</v>
      </c>
      <c r="H58" s="77">
        <v>261.5112</v>
      </c>
    </row>
    <row r="59" customFormat="true" customHeight="true" spans="1:8">
      <c r="A59" s="68"/>
      <c r="B59" s="68"/>
      <c r="C59" s="70"/>
      <c r="D59" s="68" t="s">
        <v>13</v>
      </c>
      <c r="E59" s="68" t="s">
        <v>14</v>
      </c>
      <c r="F59" s="76"/>
      <c r="G59" s="77">
        <v>1.173</v>
      </c>
      <c r="H59" s="77"/>
    </row>
    <row r="60" customFormat="true" customHeight="true" spans="1:8">
      <c r="A60" s="68"/>
      <c r="B60" s="68"/>
      <c r="C60" s="70"/>
      <c r="D60" s="68" t="s">
        <v>30</v>
      </c>
      <c r="E60" s="68" t="s">
        <v>25</v>
      </c>
      <c r="F60" s="76"/>
      <c r="G60" s="77">
        <v>253.1614</v>
      </c>
      <c r="H60" s="77"/>
    </row>
    <row r="61" customFormat="true" customHeight="true" spans="1:8">
      <c r="A61" s="68">
        <f>COUNTA($A$5:A60)+1</f>
        <v>38</v>
      </c>
      <c r="B61" s="69" t="s">
        <v>58</v>
      </c>
      <c r="C61" s="70"/>
      <c r="D61" s="68" t="s">
        <v>11</v>
      </c>
      <c r="E61" s="68" t="s">
        <v>12</v>
      </c>
      <c r="F61" s="76"/>
      <c r="G61" s="77">
        <v>4.8622</v>
      </c>
      <c r="H61" s="77">
        <v>4.8622</v>
      </c>
    </row>
    <row r="62" customFormat="true" customHeight="true" spans="1:8">
      <c r="A62" s="68">
        <f>COUNTA($A$5:A61)+1</f>
        <v>39</v>
      </c>
      <c r="B62" s="69" t="s">
        <v>59</v>
      </c>
      <c r="C62" s="70"/>
      <c r="D62" s="68" t="s">
        <v>11</v>
      </c>
      <c r="E62" s="68" t="s">
        <v>12</v>
      </c>
      <c r="F62" s="76"/>
      <c r="G62" s="77">
        <v>19.2689</v>
      </c>
      <c r="H62" s="77">
        <v>19.2689</v>
      </c>
    </row>
    <row r="63" customFormat="true" customHeight="true" spans="1:8">
      <c r="A63" s="68">
        <f>COUNTA($A$5:A62)+1</f>
        <v>40</v>
      </c>
      <c r="B63" s="69" t="s">
        <v>60</v>
      </c>
      <c r="C63" s="70"/>
      <c r="D63" s="68" t="s">
        <v>11</v>
      </c>
      <c r="E63" s="68" t="s">
        <v>12</v>
      </c>
      <c r="F63" s="76"/>
      <c r="G63" s="77">
        <v>70.2072</v>
      </c>
      <c r="H63" s="77">
        <v>70.2072</v>
      </c>
    </row>
    <row r="64" customFormat="true" customHeight="true" spans="1:8">
      <c r="A64" s="68">
        <f>COUNTA($A$5:A63)+1</f>
        <v>41</v>
      </c>
      <c r="B64" s="73" t="s">
        <v>61</v>
      </c>
      <c r="C64" s="70"/>
      <c r="D64" s="68" t="s">
        <v>11</v>
      </c>
      <c r="E64" s="68" t="s">
        <v>12</v>
      </c>
      <c r="F64" s="76"/>
      <c r="G64" s="77">
        <v>40.4029</v>
      </c>
      <c r="H64" s="77">
        <v>40.4029</v>
      </c>
    </row>
    <row r="65" customFormat="true" customHeight="true" spans="1:8">
      <c r="A65" s="68">
        <f>COUNTA($A$5:A64)+1</f>
        <v>42</v>
      </c>
      <c r="B65" s="68" t="s">
        <v>62</v>
      </c>
      <c r="C65" s="70"/>
      <c r="D65" s="68" t="s">
        <v>13</v>
      </c>
      <c r="E65" s="68" t="s">
        <v>14</v>
      </c>
      <c r="F65" s="76"/>
      <c r="G65" s="77">
        <v>2.6828</v>
      </c>
      <c r="H65" s="77">
        <v>4.9992</v>
      </c>
    </row>
    <row r="66" customFormat="true" customHeight="true" spans="1:8">
      <c r="A66" s="68"/>
      <c r="B66" s="68"/>
      <c r="C66" s="70"/>
      <c r="D66" s="68" t="s">
        <v>11</v>
      </c>
      <c r="E66" s="68" t="s">
        <v>12</v>
      </c>
      <c r="F66" s="76"/>
      <c r="G66" s="77">
        <v>2.3164</v>
      </c>
      <c r="H66" s="77"/>
    </row>
    <row r="67" customFormat="true" customHeight="true" spans="1:8">
      <c r="A67" s="68"/>
      <c r="B67" s="68"/>
      <c r="C67" s="70"/>
      <c r="D67" s="68" t="s">
        <v>30</v>
      </c>
      <c r="E67" s="68" t="s">
        <v>25</v>
      </c>
      <c r="F67" s="76"/>
      <c r="G67" s="77">
        <v>0</v>
      </c>
      <c r="H67" s="77"/>
    </row>
    <row r="68" customFormat="true" customHeight="true" spans="1:8">
      <c r="A68" s="68">
        <f>COUNTA($A$5:A67)+1</f>
        <v>43</v>
      </c>
      <c r="B68" s="69" t="s">
        <v>63</v>
      </c>
      <c r="C68" s="70"/>
      <c r="D68" s="68" t="s">
        <v>13</v>
      </c>
      <c r="E68" s="68" t="s">
        <v>14</v>
      </c>
      <c r="F68" s="76"/>
      <c r="G68" s="77">
        <v>6.4339</v>
      </c>
      <c r="H68" s="77">
        <v>6.4339</v>
      </c>
    </row>
    <row r="69" customFormat="true" customHeight="true" spans="1:8">
      <c r="A69" s="68">
        <f>COUNTA($A$5:A68)+1</f>
        <v>44</v>
      </c>
      <c r="B69" s="69" t="s">
        <v>64</v>
      </c>
      <c r="C69" s="70"/>
      <c r="D69" s="68" t="s">
        <v>11</v>
      </c>
      <c r="E69" s="68" t="s">
        <v>12</v>
      </c>
      <c r="F69" s="76"/>
      <c r="G69" s="77">
        <v>300</v>
      </c>
      <c r="H69" s="77">
        <v>300</v>
      </c>
    </row>
    <row r="70" customFormat="true" customHeight="true" spans="1:8">
      <c r="A70" s="68">
        <f>COUNTA($A$5:A69)+1</f>
        <v>45</v>
      </c>
      <c r="B70" s="69" t="s">
        <v>65</v>
      </c>
      <c r="C70" s="70"/>
      <c r="D70" s="68" t="s">
        <v>11</v>
      </c>
      <c r="E70" s="68" t="s">
        <v>12</v>
      </c>
      <c r="F70" s="76"/>
      <c r="G70" s="77">
        <v>6.1047</v>
      </c>
      <c r="H70" s="77">
        <v>6.1047</v>
      </c>
    </row>
    <row r="71" customFormat="true" customHeight="true" spans="1:8">
      <c r="A71" s="68">
        <f>COUNTA($A$5:A70)+1</f>
        <v>46</v>
      </c>
      <c r="B71" s="69" t="s">
        <v>66</v>
      </c>
      <c r="C71" s="70"/>
      <c r="D71" s="68" t="s">
        <v>13</v>
      </c>
      <c r="E71" s="68" t="s">
        <v>14</v>
      </c>
      <c r="F71" s="76"/>
      <c r="G71" s="77">
        <v>0</v>
      </c>
      <c r="H71" s="77">
        <v>54.2215</v>
      </c>
    </row>
    <row r="72" customFormat="true" customHeight="true" spans="1:8">
      <c r="A72" s="68"/>
      <c r="B72" s="69"/>
      <c r="C72" s="70"/>
      <c r="D72" s="68" t="s">
        <v>30</v>
      </c>
      <c r="E72" s="68" t="s">
        <v>25</v>
      </c>
      <c r="F72" s="76"/>
      <c r="G72" s="77">
        <v>54.2215</v>
      </c>
      <c r="H72" s="77"/>
    </row>
    <row r="73" customFormat="true" customHeight="true" spans="1:8">
      <c r="A73" s="68"/>
      <c r="B73" s="69" t="s">
        <v>67</v>
      </c>
      <c r="C73" s="70"/>
      <c r="D73" s="68" t="s">
        <v>30</v>
      </c>
      <c r="E73" s="68" t="s">
        <v>25</v>
      </c>
      <c r="F73" s="76"/>
      <c r="G73" s="77">
        <v>13.3586</v>
      </c>
      <c r="H73" s="77">
        <v>13.3586</v>
      </c>
    </row>
    <row r="74" customFormat="true" customHeight="true" spans="1:8">
      <c r="A74" s="68">
        <f>COUNTA($A$5:A73)+1</f>
        <v>47</v>
      </c>
      <c r="B74" s="69" t="s">
        <v>68</v>
      </c>
      <c r="C74" s="70"/>
      <c r="D74" s="68" t="s">
        <v>11</v>
      </c>
      <c r="E74" s="68" t="s">
        <v>12</v>
      </c>
      <c r="F74" s="76"/>
      <c r="G74" s="77">
        <v>294.9102</v>
      </c>
      <c r="H74" s="77">
        <v>399.5668</v>
      </c>
    </row>
    <row r="75" customFormat="true" customHeight="true" spans="1:8">
      <c r="A75" s="68"/>
      <c r="B75" s="69"/>
      <c r="C75" s="70"/>
      <c r="D75" s="68" t="s">
        <v>30</v>
      </c>
      <c r="E75" s="68" t="s">
        <v>25</v>
      </c>
      <c r="F75" s="76"/>
      <c r="G75" s="77">
        <v>104.6566</v>
      </c>
      <c r="H75" s="77"/>
    </row>
    <row r="76" customFormat="true" customHeight="true" spans="1:8">
      <c r="A76" s="79">
        <f>COUNTA($A$5:A75)+1</f>
        <v>48</v>
      </c>
      <c r="B76" s="80" t="s">
        <v>69</v>
      </c>
      <c r="C76" s="70"/>
      <c r="D76" s="68" t="s">
        <v>11</v>
      </c>
      <c r="E76" s="68" t="s">
        <v>12</v>
      </c>
      <c r="F76" s="76"/>
      <c r="G76" s="77">
        <v>17.1192</v>
      </c>
      <c r="H76" s="81">
        <v>21.9466</v>
      </c>
    </row>
    <row r="77" customFormat="true" customHeight="true" spans="1:8">
      <c r="A77" s="79"/>
      <c r="B77" s="80"/>
      <c r="C77" s="70"/>
      <c r="D77" s="68" t="s">
        <v>30</v>
      </c>
      <c r="E77" s="68" t="s">
        <v>25</v>
      </c>
      <c r="F77" s="76"/>
      <c r="G77" s="77">
        <v>4.8274</v>
      </c>
      <c r="H77" s="81"/>
    </row>
    <row r="78" customFormat="true" customHeight="true" spans="1:8">
      <c r="A78" s="68">
        <f>COUNTA($A$5:A77)+1</f>
        <v>49</v>
      </c>
      <c r="B78" s="69" t="s">
        <v>70</v>
      </c>
      <c r="C78" s="70"/>
      <c r="D78" s="68" t="s">
        <v>11</v>
      </c>
      <c r="E78" s="68" t="s">
        <v>12</v>
      </c>
      <c r="F78" s="76"/>
      <c r="G78" s="77">
        <v>0</v>
      </c>
      <c r="H78" s="77">
        <v>54.2092</v>
      </c>
    </row>
    <row r="79" customFormat="true" customHeight="true" spans="1:8">
      <c r="A79" s="68"/>
      <c r="B79" s="69"/>
      <c r="C79" s="70"/>
      <c r="D79" s="68" t="s">
        <v>24</v>
      </c>
      <c r="E79" s="68" t="s">
        <v>25</v>
      </c>
      <c r="F79" s="76"/>
      <c r="G79" s="77">
        <v>54.2092</v>
      </c>
      <c r="H79" s="77"/>
    </row>
    <row r="80" customFormat="true" customHeight="true" spans="1:8">
      <c r="A80" s="68">
        <f>COUNTA($A$5:A79)+1</f>
        <v>50</v>
      </c>
      <c r="B80" s="69" t="s">
        <v>71</v>
      </c>
      <c r="C80" s="70"/>
      <c r="D80" s="68" t="s">
        <v>11</v>
      </c>
      <c r="E80" s="68" t="s">
        <v>12</v>
      </c>
      <c r="F80" s="76"/>
      <c r="G80" s="77">
        <v>31.1201</v>
      </c>
      <c r="H80" s="77">
        <v>31.1201</v>
      </c>
    </row>
    <row r="81" customFormat="true" customHeight="true" spans="1:8">
      <c r="A81" s="71">
        <f>COUNTA($A$5:A80)+1</f>
        <v>51</v>
      </c>
      <c r="B81" s="72" t="s">
        <v>72</v>
      </c>
      <c r="C81" s="70"/>
      <c r="D81" s="68" t="s">
        <v>11</v>
      </c>
      <c r="E81" s="68" t="s">
        <v>12</v>
      </c>
      <c r="F81" s="76"/>
      <c r="G81" s="77">
        <v>60.7731</v>
      </c>
      <c r="H81" s="77">
        <v>60.7731</v>
      </c>
    </row>
    <row r="82" customFormat="true" customHeight="true" spans="1:8">
      <c r="A82" s="68">
        <f>COUNTA($A$5:A81)+1</f>
        <v>52</v>
      </c>
      <c r="B82" s="68" t="s">
        <v>73</v>
      </c>
      <c r="C82" s="70"/>
      <c r="D82" s="68" t="s">
        <v>11</v>
      </c>
      <c r="E82" s="68" t="s">
        <v>12</v>
      </c>
      <c r="F82" s="76"/>
      <c r="G82" s="77">
        <v>58.2248</v>
      </c>
      <c r="H82" s="77">
        <v>60.9852</v>
      </c>
    </row>
    <row r="83" customFormat="true" customHeight="true" spans="1:8">
      <c r="A83" s="68"/>
      <c r="B83" s="68"/>
      <c r="C83" s="70"/>
      <c r="D83" s="68" t="s">
        <v>11</v>
      </c>
      <c r="E83" s="68" t="s">
        <v>37</v>
      </c>
      <c r="F83" s="76"/>
      <c r="G83" s="77">
        <v>2.7604</v>
      </c>
      <c r="H83" s="77"/>
    </row>
    <row r="84" customFormat="true" customHeight="true" spans="1:8">
      <c r="A84" s="68">
        <f>COUNTA($A$5:A83)+1</f>
        <v>53</v>
      </c>
      <c r="B84" s="69" t="s">
        <v>74</v>
      </c>
      <c r="C84" s="70"/>
      <c r="D84" s="68" t="s">
        <v>11</v>
      </c>
      <c r="E84" s="68" t="s">
        <v>12</v>
      </c>
      <c r="F84" s="76"/>
      <c r="G84" s="77">
        <v>100.6529</v>
      </c>
      <c r="H84" s="77">
        <v>100.6529</v>
      </c>
    </row>
    <row r="85" customFormat="true" customHeight="true" spans="1:8">
      <c r="A85" s="68"/>
      <c r="B85" s="69"/>
      <c r="C85" s="70"/>
      <c r="D85" s="68" t="s">
        <v>13</v>
      </c>
      <c r="E85" s="68" t="s">
        <v>14</v>
      </c>
      <c r="F85" s="76"/>
      <c r="G85" s="77">
        <v>0</v>
      </c>
      <c r="H85" s="77"/>
    </row>
    <row r="86" customFormat="true" customHeight="true" spans="1:8">
      <c r="A86" s="79">
        <f>COUNTA($A$5:A85)+1</f>
        <v>54</v>
      </c>
      <c r="B86" s="80" t="s">
        <v>75</v>
      </c>
      <c r="C86" s="70"/>
      <c r="D86" s="68" t="s">
        <v>11</v>
      </c>
      <c r="E86" s="68" t="s">
        <v>20</v>
      </c>
      <c r="F86" s="76"/>
      <c r="G86" s="77">
        <v>70.5</v>
      </c>
      <c r="H86" s="81">
        <v>370.5</v>
      </c>
    </row>
    <row r="87" customFormat="true" customHeight="true" spans="1:8">
      <c r="A87" s="79"/>
      <c r="B87" s="80"/>
      <c r="C87" s="70"/>
      <c r="D87" s="68" t="s">
        <v>11</v>
      </c>
      <c r="E87" s="68" t="s">
        <v>12</v>
      </c>
      <c r="F87" s="76"/>
      <c r="G87" s="77">
        <v>300</v>
      </c>
      <c r="H87" s="81"/>
    </row>
    <row r="88" customFormat="true" customHeight="true" spans="1:8">
      <c r="A88" s="71">
        <f>COUNTA($A$5:A87)+1</f>
        <v>55</v>
      </c>
      <c r="B88" s="72" t="s">
        <v>76</v>
      </c>
      <c r="C88" s="70"/>
      <c r="D88" s="68" t="s">
        <v>11</v>
      </c>
      <c r="E88" s="68" t="s">
        <v>12</v>
      </c>
      <c r="F88" s="76"/>
      <c r="G88" s="77">
        <v>59.7352</v>
      </c>
      <c r="H88" s="78">
        <v>159.8953</v>
      </c>
    </row>
    <row r="89" customFormat="true" customHeight="true" spans="1:8">
      <c r="A89" s="71"/>
      <c r="B89" s="72"/>
      <c r="C89" s="70"/>
      <c r="D89" s="68" t="s">
        <v>30</v>
      </c>
      <c r="E89" s="68" t="s">
        <v>25</v>
      </c>
      <c r="F89" s="76"/>
      <c r="G89" s="77">
        <v>100.1601</v>
      </c>
      <c r="H89" s="78"/>
    </row>
    <row r="90" customFormat="true" customHeight="true" spans="1:8">
      <c r="A90" s="68">
        <f>COUNTA($A$5:A89)+1</f>
        <v>56</v>
      </c>
      <c r="B90" s="69" t="s">
        <v>77</v>
      </c>
      <c r="C90" s="70"/>
      <c r="D90" s="68" t="s">
        <v>13</v>
      </c>
      <c r="E90" s="68" t="s">
        <v>14</v>
      </c>
      <c r="F90" s="76"/>
      <c r="G90" s="77">
        <v>4.7887</v>
      </c>
      <c r="H90" s="77">
        <v>4.7887</v>
      </c>
    </row>
    <row r="91" customFormat="true" customHeight="true" spans="1:8">
      <c r="A91" s="68">
        <f>COUNTA($A$5:A90)+1</f>
        <v>57</v>
      </c>
      <c r="B91" s="69" t="s">
        <v>78</v>
      </c>
      <c r="C91" s="70"/>
      <c r="D91" s="68" t="s">
        <v>13</v>
      </c>
      <c r="E91" s="68" t="s">
        <v>14</v>
      </c>
      <c r="F91" s="76"/>
      <c r="G91" s="77">
        <v>2.892</v>
      </c>
      <c r="H91" s="77">
        <v>4.7907</v>
      </c>
    </row>
    <row r="92" customFormat="true" customHeight="true" spans="1:8">
      <c r="A92" s="68"/>
      <c r="B92" s="69"/>
      <c r="C92" s="70"/>
      <c r="D92" s="68" t="s">
        <v>24</v>
      </c>
      <c r="E92" s="68" t="s">
        <v>25</v>
      </c>
      <c r="F92" s="76"/>
      <c r="G92" s="77">
        <v>1.8987</v>
      </c>
      <c r="H92" s="77"/>
    </row>
    <row r="93" customFormat="true" customHeight="true" spans="1:8">
      <c r="A93" s="68">
        <f>COUNTA($A$5:A92)+1</f>
        <v>58</v>
      </c>
      <c r="B93" s="69" t="s">
        <v>79</v>
      </c>
      <c r="C93" s="70"/>
      <c r="D93" s="68" t="s">
        <v>13</v>
      </c>
      <c r="E93" s="68" t="s">
        <v>14</v>
      </c>
      <c r="F93" s="76"/>
      <c r="G93" s="77">
        <v>5</v>
      </c>
      <c r="H93" s="77">
        <v>5</v>
      </c>
    </row>
    <row r="94" customFormat="true" customHeight="true" spans="1:8">
      <c r="A94" s="68">
        <f>COUNTA($A$5:A93)+1</f>
        <v>59</v>
      </c>
      <c r="B94" s="69" t="s">
        <v>80</v>
      </c>
      <c r="C94" s="70"/>
      <c r="D94" s="68" t="s">
        <v>11</v>
      </c>
      <c r="E94" s="68" t="s">
        <v>12</v>
      </c>
      <c r="F94" s="76"/>
      <c r="G94" s="77">
        <v>21.0361</v>
      </c>
      <c r="H94" s="77">
        <v>24.0961</v>
      </c>
    </row>
    <row r="95" customFormat="true" customHeight="true" spans="1:8">
      <c r="A95" s="68"/>
      <c r="B95" s="69"/>
      <c r="C95" s="70"/>
      <c r="D95" s="68" t="s">
        <v>13</v>
      </c>
      <c r="E95" s="68" t="s">
        <v>14</v>
      </c>
      <c r="F95" s="76"/>
      <c r="G95" s="77">
        <v>3.06</v>
      </c>
      <c r="H95" s="77"/>
    </row>
    <row r="96" customFormat="true" customHeight="true" spans="1:8">
      <c r="A96" s="68">
        <f>COUNTA($A$5:A95)+1</f>
        <v>60</v>
      </c>
      <c r="B96" s="69" t="s">
        <v>81</v>
      </c>
      <c r="C96" s="70"/>
      <c r="D96" s="68" t="s">
        <v>13</v>
      </c>
      <c r="E96" s="68" t="s">
        <v>14</v>
      </c>
      <c r="F96" s="76"/>
      <c r="G96" s="77">
        <v>0</v>
      </c>
      <c r="H96" s="77">
        <v>0</v>
      </c>
    </row>
    <row r="97" customFormat="true" customHeight="true" spans="1:8">
      <c r="A97" s="68">
        <f>COUNTA($A$5:A96)+1</f>
        <v>61</v>
      </c>
      <c r="B97" s="69" t="s">
        <v>82</v>
      </c>
      <c r="C97" s="70"/>
      <c r="D97" s="68" t="s">
        <v>11</v>
      </c>
      <c r="E97" s="68" t="s">
        <v>12</v>
      </c>
      <c r="F97" s="76"/>
      <c r="G97" s="77">
        <v>14.86</v>
      </c>
      <c r="H97" s="77">
        <v>18.16</v>
      </c>
    </row>
    <row r="98" customFormat="true" customHeight="true" spans="1:8">
      <c r="A98" s="68"/>
      <c r="B98" s="69"/>
      <c r="C98" s="70"/>
      <c r="D98" s="68" t="s">
        <v>13</v>
      </c>
      <c r="E98" s="68" t="s">
        <v>14</v>
      </c>
      <c r="F98" s="76"/>
      <c r="G98" s="77">
        <v>3.3</v>
      </c>
      <c r="H98" s="77"/>
    </row>
    <row r="99" customFormat="true" customHeight="true" spans="1:8">
      <c r="A99" s="68">
        <f>COUNTA($A$5:A98)+1</f>
        <v>62</v>
      </c>
      <c r="B99" s="69" t="s">
        <v>83</v>
      </c>
      <c r="C99" s="70"/>
      <c r="D99" s="68" t="s">
        <v>11</v>
      </c>
      <c r="E99" s="68" t="s">
        <v>12</v>
      </c>
      <c r="F99" s="76"/>
      <c r="G99" s="77">
        <v>14.8905</v>
      </c>
      <c r="H99" s="77">
        <v>14.8905</v>
      </c>
    </row>
    <row r="100" customFormat="true" customHeight="true" spans="1:8">
      <c r="A100" s="68">
        <f>COUNTA($A$5:A99)+1</f>
        <v>63</v>
      </c>
      <c r="B100" s="69" t="s">
        <v>84</v>
      </c>
      <c r="C100" s="70"/>
      <c r="D100" s="68" t="s">
        <v>85</v>
      </c>
      <c r="E100" s="68" t="s">
        <v>25</v>
      </c>
      <c r="F100" s="76"/>
      <c r="G100" s="77">
        <v>50</v>
      </c>
      <c r="H100" s="77">
        <v>50</v>
      </c>
    </row>
    <row r="101" customFormat="true" customHeight="true" spans="1:8">
      <c r="A101" s="68">
        <f>COUNTA($A$5:A100)+1</f>
        <v>64</v>
      </c>
      <c r="B101" s="69" t="s">
        <v>86</v>
      </c>
      <c r="C101" s="70"/>
      <c r="D101" s="68" t="s">
        <v>11</v>
      </c>
      <c r="E101" s="68" t="s">
        <v>12</v>
      </c>
      <c r="F101" s="76"/>
      <c r="G101" s="77">
        <v>10.8066</v>
      </c>
      <c r="H101" s="77">
        <v>10.8066</v>
      </c>
    </row>
    <row r="102" customFormat="true" customHeight="true" spans="1:8">
      <c r="A102" s="71">
        <f>COUNTA($A$5:A101)+1</f>
        <v>65</v>
      </c>
      <c r="B102" s="72" t="s">
        <v>87</v>
      </c>
      <c r="C102" s="70"/>
      <c r="D102" s="68" t="s">
        <v>11</v>
      </c>
      <c r="E102" s="68" t="s">
        <v>12</v>
      </c>
      <c r="F102" s="76"/>
      <c r="G102" s="77">
        <v>57.9511</v>
      </c>
      <c r="H102" s="77">
        <v>57.9511</v>
      </c>
    </row>
    <row r="103" customFormat="true" customHeight="true" spans="1:8">
      <c r="A103" s="68">
        <f>COUNTA($A$5:A102)+1</f>
        <v>66</v>
      </c>
      <c r="B103" s="69" t="s">
        <v>88</v>
      </c>
      <c r="C103" s="70"/>
      <c r="D103" s="68" t="s">
        <v>11</v>
      </c>
      <c r="E103" s="68" t="s">
        <v>12</v>
      </c>
      <c r="F103" s="76"/>
      <c r="G103" s="77">
        <v>27.4396</v>
      </c>
      <c r="H103" s="77">
        <v>31.8404999999984</v>
      </c>
    </row>
    <row r="104" customFormat="true" customHeight="true" spans="1:8">
      <c r="A104" s="68"/>
      <c r="B104" s="69"/>
      <c r="C104" s="70"/>
      <c r="D104" s="68" t="s">
        <v>13</v>
      </c>
      <c r="E104" s="68" t="s">
        <v>14</v>
      </c>
      <c r="F104" s="76"/>
      <c r="G104" s="77">
        <v>4.4009</v>
      </c>
      <c r="H104" s="77"/>
    </row>
    <row r="105" customFormat="true" customHeight="true" spans="1:8">
      <c r="A105" s="71">
        <f>COUNTA($A$5:A104)+1</f>
        <v>67</v>
      </c>
      <c r="B105" s="72" t="s">
        <v>89</v>
      </c>
      <c r="C105" s="70"/>
      <c r="D105" s="68" t="s">
        <v>13</v>
      </c>
      <c r="E105" s="68" t="s">
        <v>22</v>
      </c>
      <c r="F105" s="76"/>
      <c r="G105" s="77">
        <v>32.8004</v>
      </c>
      <c r="H105" s="77">
        <v>32.8004</v>
      </c>
    </row>
    <row r="106" customFormat="true" customHeight="true" spans="1:8">
      <c r="A106" s="68">
        <f>COUNTA($A$5:A105)+1</f>
        <v>68</v>
      </c>
      <c r="B106" s="69" t="s">
        <v>90</v>
      </c>
      <c r="C106" s="70"/>
      <c r="D106" s="68" t="s">
        <v>30</v>
      </c>
      <c r="E106" s="68" t="s">
        <v>25</v>
      </c>
      <c r="F106" s="76"/>
      <c r="G106" s="77">
        <v>51.2262</v>
      </c>
      <c r="H106" s="77">
        <v>51.2262</v>
      </c>
    </row>
    <row r="107" customFormat="true" customHeight="true" spans="1:8">
      <c r="A107" s="68">
        <f>COUNTA($A$5:A106)+1</f>
        <v>69</v>
      </c>
      <c r="B107" s="69" t="s">
        <v>91</v>
      </c>
      <c r="C107" s="70"/>
      <c r="D107" s="68" t="s">
        <v>30</v>
      </c>
      <c r="E107" s="68" t="s">
        <v>25</v>
      </c>
      <c r="F107" s="76"/>
      <c r="G107" s="77">
        <v>5.9564</v>
      </c>
      <c r="H107" s="77">
        <v>5.9564</v>
      </c>
    </row>
    <row r="108" customFormat="true" customHeight="true" spans="1:8">
      <c r="A108" s="68">
        <f>COUNTA($A$5:A107)+1</f>
        <v>70</v>
      </c>
      <c r="B108" s="69" t="s">
        <v>92</v>
      </c>
      <c r="C108" s="70"/>
      <c r="D108" s="68" t="s">
        <v>13</v>
      </c>
      <c r="E108" s="68" t="s">
        <v>14</v>
      </c>
      <c r="F108" s="76"/>
      <c r="G108" s="77">
        <v>5</v>
      </c>
      <c r="H108" s="77">
        <v>5</v>
      </c>
    </row>
    <row r="109" customFormat="true" customHeight="true" spans="1:8">
      <c r="A109" s="71">
        <f>COUNTA($A$5:A108)+1</f>
        <v>71</v>
      </c>
      <c r="B109" s="72" t="s">
        <v>93</v>
      </c>
      <c r="C109" s="70"/>
      <c r="D109" s="71" t="s">
        <v>94</v>
      </c>
      <c r="E109" s="71" t="s">
        <v>14</v>
      </c>
      <c r="F109" s="76"/>
      <c r="G109" s="78">
        <v>100</v>
      </c>
      <c r="H109" s="78">
        <v>110.9506</v>
      </c>
    </row>
    <row r="110" customFormat="true" customHeight="true" spans="1:8">
      <c r="A110" s="71"/>
      <c r="B110" s="72"/>
      <c r="C110" s="70"/>
      <c r="D110" s="68" t="s">
        <v>13</v>
      </c>
      <c r="E110" s="68" t="s">
        <v>14</v>
      </c>
      <c r="F110" s="76"/>
      <c r="G110" s="77">
        <v>10.9506</v>
      </c>
      <c r="H110" s="78"/>
    </row>
    <row r="111" customFormat="true" customHeight="true" spans="1:8">
      <c r="A111" s="68">
        <f>COUNTA($A$5:A110)+1</f>
        <v>72</v>
      </c>
      <c r="B111" s="69" t="s">
        <v>95</v>
      </c>
      <c r="C111" s="70"/>
      <c r="D111" s="68" t="s">
        <v>13</v>
      </c>
      <c r="E111" s="68" t="s">
        <v>14</v>
      </c>
      <c r="F111" s="76"/>
      <c r="G111" s="77">
        <v>1.95</v>
      </c>
      <c r="H111" s="77">
        <v>1.95</v>
      </c>
    </row>
    <row r="112" customFormat="true" customHeight="true" spans="1:8">
      <c r="A112" s="68">
        <f>COUNTA($A$5:A111)+1</f>
        <v>73</v>
      </c>
      <c r="B112" s="69" t="s">
        <v>96</v>
      </c>
      <c r="C112" s="70"/>
      <c r="D112" s="68" t="s">
        <v>11</v>
      </c>
      <c r="E112" s="68" t="s">
        <v>12</v>
      </c>
      <c r="F112" s="76"/>
      <c r="G112" s="77">
        <v>2.2101</v>
      </c>
      <c r="H112" s="77">
        <v>2.2101</v>
      </c>
    </row>
    <row r="113" customFormat="true" customHeight="true" spans="1:8">
      <c r="A113" s="68">
        <f>COUNTA($A$5:A112)+1</f>
        <v>74</v>
      </c>
      <c r="B113" s="69" t="s">
        <v>97</v>
      </c>
      <c r="C113" s="70"/>
      <c r="D113" s="68" t="s">
        <v>13</v>
      </c>
      <c r="E113" s="68" t="s">
        <v>14</v>
      </c>
      <c r="F113" s="76"/>
      <c r="G113" s="77">
        <v>2.4</v>
      </c>
      <c r="H113" s="77">
        <v>2.4</v>
      </c>
    </row>
    <row r="114" customFormat="true" customHeight="true" spans="1:8">
      <c r="A114" s="68">
        <f>COUNTA($A$5:A113)+1</f>
        <v>75</v>
      </c>
      <c r="B114" s="69" t="s">
        <v>98</v>
      </c>
      <c r="C114" s="70"/>
      <c r="D114" s="68" t="s">
        <v>11</v>
      </c>
      <c r="E114" s="68" t="s">
        <v>12</v>
      </c>
      <c r="F114" s="76"/>
      <c r="G114" s="77">
        <v>1.7738</v>
      </c>
      <c r="H114" s="77">
        <v>1.7738</v>
      </c>
    </row>
    <row r="115" customFormat="true" customHeight="true" spans="1:8">
      <c r="A115" s="68"/>
      <c r="B115" s="69"/>
      <c r="C115" s="70"/>
      <c r="D115" s="68" t="s">
        <v>13</v>
      </c>
      <c r="E115" s="68" t="s">
        <v>14</v>
      </c>
      <c r="F115" s="76"/>
      <c r="G115" s="77">
        <v>0</v>
      </c>
      <c r="H115" s="77"/>
    </row>
    <row r="116" customFormat="true" customHeight="true" spans="1:8">
      <c r="A116" s="68">
        <f>COUNTA($A$5:A115)+1</f>
        <v>76</v>
      </c>
      <c r="B116" s="69" t="s">
        <v>99</v>
      </c>
      <c r="C116" s="70"/>
      <c r="D116" s="68" t="s">
        <v>11</v>
      </c>
      <c r="E116" s="68" t="s">
        <v>12</v>
      </c>
      <c r="F116" s="76"/>
      <c r="G116" s="77">
        <v>2.0531</v>
      </c>
      <c r="H116" s="77">
        <v>2.0531</v>
      </c>
    </row>
    <row r="117" customFormat="true" customHeight="true" spans="1:8">
      <c r="A117" s="68">
        <f>COUNTA($A$5:A116)+1</f>
        <v>77</v>
      </c>
      <c r="B117" s="69" t="s">
        <v>100</v>
      </c>
      <c r="C117" s="70"/>
      <c r="D117" s="68" t="s">
        <v>11</v>
      </c>
      <c r="E117" s="68" t="s">
        <v>20</v>
      </c>
      <c r="F117" s="76"/>
      <c r="G117" s="77">
        <v>23</v>
      </c>
      <c r="H117" s="77">
        <v>23</v>
      </c>
    </row>
    <row r="118" customFormat="true" customHeight="true" spans="1:8">
      <c r="A118" s="68">
        <f>COUNTA($A$5:A117)+1</f>
        <v>78</v>
      </c>
      <c r="B118" s="69" t="s">
        <v>101</v>
      </c>
      <c r="C118" s="70"/>
      <c r="D118" s="68" t="s">
        <v>13</v>
      </c>
      <c r="E118" s="68" t="s">
        <v>14</v>
      </c>
      <c r="F118" s="76"/>
      <c r="G118" s="77">
        <v>1.5943</v>
      </c>
      <c r="H118" s="77">
        <v>1.5943</v>
      </c>
    </row>
    <row r="119" customFormat="true" customHeight="true" spans="1:8">
      <c r="A119" s="68">
        <f>COUNTA($A$5:A118)+1</f>
        <v>79</v>
      </c>
      <c r="B119" s="69" t="s">
        <v>102</v>
      </c>
      <c r="C119" s="70"/>
      <c r="D119" s="68" t="s">
        <v>11</v>
      </c>
      <c r="E119" s="68" t="s">
        <v>12</v>
      </c>
      <c r="F119" s="76"/>
      <c r="G119" s="77">
        <v>0</v>
      </c>
      <c r="H119" s="77">
        <v>0</v>
      </c>
    </row>
    <row r="120" customFormat="true" customHeight="true" spans="1:8">
      <c r="A120" s="68">
        <f>COUNTA($A$5:A119)+1</f>
        <v>80</v>
      </c>
      <c r="B120" s="69" t="s">
        <v>103</v>
      </c>
      <c r="C120" s="70"/>
      <c r="D120" s="68" t="s">
        <v>11</v>
      </c>
      <c r="E120" s="68" t="s">
        <v>12</v>
      </c>
      <c r="F120" s="76"/>
      <c r="G120" s="77">
        <v>33.4043</v>
      </c>
      <c r="H120" s="77">
        <v>46.0543</v>
      </c>
    </row>
    <row r="121" customFormat="true" customHeight="true" spans="1:8">
      <c r="A121" s="68"/>
      <c r="B121" s="69"/>
      <c r="C121" s="70"/>
      <c r="D121" s="68" t="s">
        <v>24</v>
      </c>
      <c r="E121" s="68" t="s">
        <v>25</v>
      </c>
      <c r="F121" s="76"/>
      <c r="G121" s="77">
        <v>12.65</v>
      </c>
      <c r="H121" s="77"/>
    </row>
    <row r="122" customFormat="true" customHeight="true" spans="1:8">
      <c r="A122" s="68">
        <f>COUNTA($A$5:A121)+1</f>
        <v>81</v>
      </c>
      <c r="B122" s="69" t="s">
        <v>104</v>
      </c>
      <c r="C122" s="70"/>
      <c r="D122" s="68" t="s">
        <v>11</v>
      </c>
      <c r="E122" s="68" t="s">
        <v>12</v>
      </c>
      <c r="F122" s="76"/>
      <c r="G122" s="77">
        <v>12.6513</v>
      </c>
      <c r="H122" s="77">
        <v>12.6513</v>
      </c>
    </row>
    <row r="123" customFormat="true" customHeight="true" spans="1:8">
      <c r="A123" s="68">
        <f>COUNTA($A$5:A122)+1</f>
        <v>82</v>
      </c>
      <c r="B123" s="69" t="s">
        <v>105</v>
      </c>
      <c r="C123" s="70"/>
      <c r="D123" s="68" t="s">
        <v>11</v>
      </c>
      <c r="E123" s="68" t="s">
        <v>12</v>
      </c>
      <c r="F123" s="76"/>
      <c r="G123" s="77">
        <v>72.1376</v>
      </c>
      <c r="H123" s="77">
        <v>72.1376</v>
      </c>
    </row>
    <row r="124" customFormat="true" customHeight="true" spans="1:8">
      <c r="A124" s="68">
        <f>COUNTA($A$5:A123)+1</f>
        <v>83</v>
      </c>
      <c r="B124" s="69" t="s">
        <v>106</v>
      </c>
      <c r="C124" s="70"/>
      <c r="D124" s="68" t="s">
        <v>11</v>
      </c>
      <c r="E124" s="68" t="s">
        <v>12</v>
      </c>
      <c r="F124" s="76"/>
      <c r="G124" s="77">
        <v>10.162</v>
      </c>
      <c r="H124" s="77">
        <v>10.162</v>
      </c>
    </row>
    <row r="125" customFormat="true" customHeight="true" spans="1:8">
      <c r="A125" s="68">
        <f>COUNTA($A$5:A124)+1</f>
        <v>84</v>
      </c>
      <c r="B125" s="69" t="s">
        <v>107</v>
      </c>
      <c r="C125" s="70"/>
      <c r="D125" s="68" t="s">
        <v>11</v>
      </c>
      <c r="E125" s="68" t="s">
        <v>12</v>
      </c>
      <c r="F125" s="76"/>
      <c r="G125" s="77">
        <v>9.959</v>
      </c>
      <c r="H125" s="77">
        <v>9.959</v>
      </c>
    </row>
    <row r="126" customFormat="true" customHeight="true" spans="1:8">
      <c r="A126" s="68">
        <f>COUNTA($A$5:A125)+1</f>
        <v>85</v>
      </c>
      <c r="B126" s="69" t="s">
        <v>108</v>
      </c>
      <c r="C126" s="70"/>
      <c r="D126" s="68" t="s">
        <v>11</v>
      </c>
      <c r="E126" s="68" t="s">
        <v>12</v>
      </c>
      <c r="F126" s="76"/>
      <c r="G126" s="77">
        <v>37.2183</v>
      </c>
      <c r="H126" s="77">
        <v>37.2183</v>
      </c>
    </row>
    <row r="127" customFormat="true" customHeight="true" spans="1:8">
      <c r="A127" s="68">
        <f>COUNTA($A$5:A126)+1</f>
        <v>86</v>
      </c>
      <c r="B127" s="69" t="s">
        <v>109</v>
      </c>
      <c r="C127" s="70"/>
      <c r="D127" s="68" t="s">
        <v>13</v>
      </c>
      <c r="E127" s="68" t="s">
        <v>14</v>
      </c>
      <c r="F127" s="76"/>
      <c r="G127" s="77">
        <v>4.1833</v>
      </c>
      <c r="H127" s="77">
        <v>4.1833</v>
      </c>
    </row>
    <row r="128" customFormat="true" customHeight="true" spans="1:8">
      <c r="A128" s="68">
        <f>COUNTA($A$5:A127)+1</f>
        <v>87</v>
      </c>
      <c r="B128" s="69" t="s">
        <v>110</v>
      </c>
      <c r="C128" s="70"/>
      <c r="D128" s="68" t="s">
        <v>11</v>
      </c>
      <c r="E128" s="68" t="s">
        <v>12</v>
      </c>
      <c r="F128" s="76"/>
      <c r="G128" s="77">
        <v>2.8611</v>
      </c>
      <c r="H128" s="77">
        <v>2.8611</v>
      </c>
    </row>
    <row r="129" customFormat="true" customHeight="true" spans="1:8">
      <c r="A129" s="68">
        <f>COUNTA($A$5:A128)+1</f>
        <v>88</v>
      </c>
      <c r="B129" s="69" t="s">
        <v>111</v>
      </c>
      <c r="C129" s="70"/>
      <c r="D129" s="68" t="s">
        <v>11</v>
      </c>
      <c r="E129" s="68" t="s">
        <v>12</v>
      </c>
      <c r="F129" s="76"/>
      <c r="G129" s="77">
        <v>3.9719</v>
      </c>
      <c r="H129" s="77">
        <v>3.9719</v>
      </c>
    </row>
    <row r="130" customFormat="true" customHeight="true" spans="1:8">
      <c r="A130" s="68">
        <f>COUNTA($A$5:A129)+1</f>
        <v>89</v>
      </c>
      <c r="B130" s="69" t="s">
        <v>112</v>
      </c>
      <c r="C130" s="70"/>
      <c r="D130" s="68" t="s">
        <v>11</v>
      </c>
      <c r="E130" s="68" t="s">
        <v>12</v>
      </c>
      <c r="F130" s="76"/>
      <c r="G130" s="77">
        <v>9.2714</v>
      </c>
      <c r="H130" s="77">
        <v>9.2714</v>
      </c>
    </row>
    <row r="131" customFormat="true" customHeight="true" spans="1:8">
      <c r="A131" s="68"/>
      <c r="B131" s="69"/>
      <c r="C131" s="70"/>
      <c r="D131" s="68" t="s">
        <v>13</v>
      </c>
      <c r="E131" s="68" t="s">
        <v>14</v>
      </c>
      <c r="F131" s="76"/>
      <c r="G131" s="77">
        <v>0</v>
      </c>
      <c r="H131" s="77"/>
    </row>
    <row r="132" customFormat="true" customHeight="true" spans="1:8">
      <c r="A132" s="68"/>
      <c r="B132" s="69"/>
      <c r="C132" s="70"/>
      <c r="D132" s="68" t="s">
        <v>13</v>
      </c>
      <c r="E132" s="68" t="s">
        <v>22</v>
      </c>
      <c r="F132" s="76"/>
      <c r="G132" s="77">
        <v>0</v>
      </c>
      <c r="H132" s="77"/>
    </row>
    <row r="133" customFormat="true" customHeight="true" spans="1:8">
      <c r="A133" s="68"/>
      <c r="B133" s="69"/>
      <c r="C133" s="70"/>
      <c r="D133" s="68" t="s">
        <v>24</v>
      </c>
      <c r="E133" s="68" t="s">
        <v>25</v>
      </c>
      <c r="F133" s="76"/>
      <c r="G133" s="77">
        <v>0</v>
      </c>
      <c r="H133" s="77"/>
    </row>
    <row r="134" customFormat="true" customHeight="true" spans="1:8">
      <c r="A134" s="68">
        <f>COUNTA($A$5:A133)+1</f>
        <v>90</v>
      </c>
      <c r="B134" s="69" t="s">
        <v>113</v>
      </c>
      <c r="C134" s="70"/>
      <c r="D134" s="68" t="s">
        <v>11</v>
      </c>
      <c r="E134" s="68" t="s">
        <v>12</v>
      </c>
      <c r="F134" s="76"/>
      <c r="G134" s="77">
        <v>12.9569</v>
      </c>
      <c r="H134" s="77">
        <v>12.9569</v>
      </c>
    </row>
    <row r="135" customFormat="true" customHeight="true" spans="1:8">
      <c r="A135" s="68">
        <f>COUNTA($A$5:A134)+1</f>
        <v>91</v>
      </c>
      <c r="B135" s="69" t="s">
        <v>114</v>
      </c>
      <c r="C135" s="70"/>
      <c r="D135" s="68" t="s">
        <v>13</v>
      </c>
      <c r="E135" s="68" t="s">
        <v>14</v>
      </c>
      <c r="F135" s="76"/>
      <c r="G135" s="77">
        <v>2.0547</v>
      </c>
      <c r="H135" s="77">
        <v>2.0547</v>
      </c>
    </row>
    <row r="136" customFormat="true" customHeight="true" spans="1:8">
      <c r="A136" s="68">
        <f>COUNTA($A$5:A135)+1</f>
        <v>92</v>
      </c>
      <c r="B136" s="69" t="s">
        <v>115</v>
      </c>
      <c r="C136" s="70"/>
      <c r="D136" s="68" t="s">
        <v>30</v>
      </c>
      <c r="E136" s="68" t="s">
        <v>25</v>
      </c>
      <c r="F136" s="76"/>
      <c r="G136" s="77">
        <v>0</v>
      </c>
      <c r="H136" s="77">
        <v>0</v>
      </c>
    </row>
    <row r="137" customFormat="true" customHeight="true" spans="1:8">
      <c r="A137" s="71">
        <f>COUNTA($A$5:A136)+1</f>
        <v>93</v>
      </c>
      <c r="B137" s="72" t="s">
        <v>116</v>
      </c>
      <c r="C137" s="70"/>
      <c r="D137" s="68" t="s">
        <v>11</v>
      </c>
      <c r="E137" s="68" t="s">
        <v>12</v>
      </c>
      <c r="F137" s="76"/>
      <c r="G137" s="77">
        <v>4.8565</v>
      </c>
      <c r="H137" s="77">
        <v>4.8565</v>
      </c>
    </row>
    <row r="138" customFormat="true" customHeight="true" spans="1:8">
      <c r="A138" s="68">
        <f>COUNTA($A$5:A137)+1</f>
        <v>94</v>
      </c>
      <c r="B138" s="69" t="s">
        <v>117</v>
      </c>
      <c r="C138" s="70"/>
      <c r="D138" s="68" t="s">
        <v>11</v>
      </c>
      <c r="E138" s="68" t="s">
        <v>12</v>
      </c>
      <c r="F138" s="76"/>
      <c r="G138" s="77">
        <v>137.8404</v>
      </c>
      <c r="H138" s="77">
        <v>137.8404</v>
      </c>
    </row>
    <row r="139" customFormat="true" customHeight="true" spans="1:8">
      <c r="A139" s="68">
        <f>COUNTA($A$5:A138)+1</f>
        <v>95</v>
      </c>
      <c r="B139" s="69" t="s">
        <v>118</v>
      </c>
      <c r="C139" s="70"/>
      <c r="D139" s="68" t="s">
        <v>13</v>
      </c>
      <c r="E139" s="68" t="s">
        <v>14</v>
      </c>
      <c r="F139" s="76"/>
      <c r="G139" s="77">
        <v>5.7895</v>
      </c>
      <c r="H139" s="77">
        <v>5.7895</v>
      </c>
    </row>
    <row r="140" customFormat="true" customHeight="true" spans="1:8">
      <c r="A140" s="68">
        <f>COUNTA($A$5:A139)+1</f>
        <v>96</v>
      </c>
      <c r="B140" s="69" t="s">
        <v>119</v>
      </c>
      <c r="C140" s="70"/>
      <c r="D140" s="68" t="s">
        <v>11</v>
      </c>
      <c r="E140" s="68" t="s">
        <v>12</v>
      </c>
      <c r="F140" s="76"/>
      <c r="G140" s="77">
        <v>6.531</v>
      </c>
      <c r="H140" s="77">
        <v>6.531</v>
      </c>
    </row>
    <row r="141" customFormat="true" customHeight="true" spans="1:8">
      <c r="A141" s="68">
        <f>COUNTA($A$5:A140)+1</f>
        <v>97</v>
      </c>
      <c r="B141" s="69" t="s">
        <v>120</v>
      </c>
      <c r="C141" s="70"/>
      <c r="D141" s="68" t="s">
        <v>11</v>
      </c>
      <c r="E141" s="68" t="s">
        <v>12</v>
      </c>
      <c r="F141" s="76"/>
      <c r="G141" s="77">
        <v>14.8062</v>
      </c>
      <c r="H141" s="77">
        <v>14.8062</v>
      </c>
    </row>
    <row r="142" customFormat="true" customHeight="true" spans="1:8">
      <c r="A142" s="68">
        <f>COUNTA($A$5:A141)+1</f>
        <v>98</v>
      </c>
      <c r="B142" s="69" t="s">
        <v>121</v>
      </c>
      <c r="C142" s="70"/>
      <c r="D142" s="68" t="s">
        <v>30</v>
      </c>
      <c r="E142" s="68" t="s">
        <v>25</v>
      </c>
      <c r="F142" s="76"/>
      <c r="G142" s="77">
        <v>15.0473</v>
      </c>
      <c r="H142" s="77">
        <v>15.0473</v>
      </c>
    </row>
    <row r="143" customFormat="true" customHeight="true" spans="1:8">
      <c r="A143" s="71">
        <f>COUNTA($A$5:A142)+1</f>
        <v>99</v>
      </c>
      <c r="B143" s="72" t="s">
        <v>122</v>
      </c>
      <c r="C143" s="70"/>
      <c r="D143" s="68" t="s">
        <v>13</v>
      </c>
      <c r="E143" s="68" t="s">
        <v>14</v>
      </c>
      <c r="F143" s="76"/>
      <c r="G143" s="77">
        <v>15</v>
      </c>
      <c r="H143" s="77">
        <v>15</v>
      </c>
    </row>
    <row r="144" customFormat="true" customHeight="true" spans="1:8">
      <c r="A144" s="68">
        <f>COUNTA($A$5:A143)+1</f>
        <v>100</v>
      </c>
      <c r="B144" s="69" t="s">
        <v>123</v>
      </c>
      <c r="C144" s="70"/>
      <c r="D144" s="68" t="s">
        <v>13</v>
      </c>
      <c r="E144" s="68" t="s">
        <v>14</v>
      </c>
      <c r="F144" s="76"/>
      <c r="G144" s="77">
        <v>0.84</v>
      </c>
      <c r="H144" s="77">
        <v>0.84</v>
      </c>
    </row>
    <row r="145" customFormat="true" customHeight="true" spans="1:8">
      <c r="A145" s="68">
        <f>COUNTA($A$5:A144)+1</f>
        <v>101</v>
      </c>
      <c r="B145" s="69" t="s">
        <v>124</v>
      </c>
      <c r="C145" s="70"/>
      <c r="D145" s="68" t="s">
        <v>11</v>
      </c>
      <c r="E145" s="68" t="s">
        <v>12</v>
      </c>
      <c r="F145" s="76"/>
      <c r="G145" s="77">
        <v>10.2918</v>
      </c>
      <c r="H145" s="77">
        <v>10.2918</v>
      </c>
    </row>
    <row r="146" customFormat="true" customHeight="true" spans="1:8">
      <c r="A146" s="68">
        <f>COUNTA($A$5:A145)+1</f>
        <v>102</v>
      </c>
      <c r="B146" s="69" t="s">
        <v>125</v>
      </c>
      <c r="C146" s="70"/>
      <c r="D146" s="68" t="s">
        <v>13</v>
      </c>
      <c r="E146" s="68" t="s">
        <v>14</v>
      </c>
      <c r="F146" s="76"/>
      <c r="G146" s="77">
        <v>15</v>
      </c>
      <c r="H146" s="77">
        <v>15</v>
      </c>
    </row>
    <row r="147" customFormat="true" customHeight="true" spans="1:8">
      <c r="A147" s="68">
        <f>COUNTA($A$5:A146)+1</f>
        <v>103</v>
      </c>
      <c r="B147" s="69" t="s">
        <v>126</v>
      </c>
      <c r="C147" s="70"/>
      <c r="D147" s="68" t="s">
        <v>127</v>
      </c>
      <c r="E147" s="68" t="s">
        <v>14</v>
      </c>
      <c r="F147" s="76"/>
      <c r="G147" s="77">
        <v>99.0397</v>
      </c>
      <c r="H147" s="77">
        <v>99.0397</v>
      </c>
    </row>
    <row r="148" customFormat="true" customHeight="true" spans="1:8">
      <c r="A148" s="68">
        <f>COUNTA($A$5:A147)+1</f>
        <v>104</v>
      </c>
      <c r="B148" s="69" t="s">
        <v>128</v>
      </c>
      <c r="C148" s="70"/>
      <c r="D148" s="68" t="s">
        <v>11</v>
      </c>
      <c r="E148" s="68" t="s">
        <v>12</v>
      </c>
      <c r="F148" s="76"/>
      <c r="G148" s="77">
        <v>62.9369</v>
      </c>
      <c r="H148" s="77">
        <v>65.5617</v>
      </c>
    </row>
    <row r="149" customFormat="true" customHeight="true" spans="1:8">
      <c r="A149" s="68"/>
      <c r="B149" s="69"/>
      <c r="C149" s="70"/>
      <c r="D149" s="68" t="s">
        <v>13</v>
      </c>
      <c r="E149" s="68" t="s">
        <v>14</v>
      </c>
      <c r="F149" s="76"/>
      <c r="G149" s="77">
        <v>2.6248</v>
      </c>
      <c r="H149" s="77"/>
    </row>
    <row r="150" customFormat="true" customHeight="true" spans="1:8">
      <c r="A150" s="68">
        <f>COUNTA($A$5:A149)+1</f>
        <v>105</v>
      </c>
      <c r="B150" s="69" t="s">
        <v>129</v>
      </c>
      <c r="C150" s="70"/>
      <c r="D150" s="68" t="s">
        <v>11</v>
      </c>
      <c r="E150" s="68" t="s">
        <v>12</v>
      </c>
      <c r="F150" s="76"/>
      <c r="G150" s="77">
        <v>0</v>
      </c>
      <c r="H150" s="77">
        <v>0</v>
      </c>
    </row>
    <row r="151" customFormat="true" customHeight="true" spans="1:8">
      <c r="A151" s="68">
        <f>COUNTA($A$5:A150)+1</f>
        <v>106</v>
      </c>
      <c r="B151" s="69" t="s">
        <v>130</v>
      </c>
      <c r="C151" s="70"/>
      <c r="D151" s="68" t="s">
        <v>11</v>
      </c>
      <c r="E151" s="68" t="s">
        <v>12</v>
      </c>
      <c r="F151" s="76"/>
      <c r="G151" s="77">
        <v>3.6906</v>
      </c>
      <c r="H151" s="77">
        <v>3.6906</v>
      </c>
    </row>
    <row r="152" customFormat="true" customHeight="true" spans="1:8">
      <c r="A152" s="68"/>
      <c r="B152" s="69"/>
      <c r="C152" s="70"/>
      <c r="D152" s="68" t="s">
        <v>13</v>
      </c>
      <c r="E152" s="68" t="s">
        <v>14</v>
      </c>
      <c r="F152" s="76"/>
      <c r="G152" s="77">
        <v>0</v>
      </c>
      <c r="H152" s="77"/>
    </row>
    <row r="153" customFormat="true" customHeight="true" spans="1:8">
      <c r="A153" s="68">
        <f>COUNTA($A$5:A152)+1</f>
        <v>107</v>
      </c>
      <c r="B153" s="69" t="s">
        <v>131</v>
      </c>
      <c r="C153" s="70"/>
      <c r="D153" s="68" t="s">
        <v>11</v>
      </c>
      <c r="E153" s="68" t="s">
        <v>12</v>
      </c>
      <c r="F153" s="76"/>
      <c r="G153" s="77">
        <v>3.9358</v>
      </c>
      <c r="H153" s="77">
        <v>3.9358</v>
      </c>
    </row>
    <row r="154" customFormat="true" customHeight="true" spans="1:8">
      <c r="A154" s="68">
        <f>COUNTA($A$5:A153)+1</f>
        <v>108</v>
      </c>
      <c r="B154" s="69" t="s">
        <v>132</v>
      </c>
      <c r="C154" s="70"/>
      <c r="D154" s="68" t="s">
        <v>13</v>
      </c>
      <c r="E154" s="68" t="s">
        <v>14</v>
      </c>
      <c r="F154" s="76"/>
      <c r="G154" s="77">
        <v>0.4009</v>
      </c>
      <c r="H154" s="77">
        <v>0.4009</v>
      </c>
    </row>
    <row r="155" customFormat="true" customHeight="true" spans="1:8">
      <c r="A155" s="82">
        <f>COUNTA($A$5:A154)+1</f>
        <v>109</v>
      </c>
      <c r="B155" s="82" t="s">
        <v>133</v>
      </c>
      <c r="C155" s="70"/>
      <c r="D155" s="68" t="s">
        <v>11</v>
      </c>
      <c r="E155" s="68" t="s">
        <v>12</v>
      </c>
      <c r="F155" s="76"/>
      <c r="G155" s="77">
        <v>118.0925</v>
      </c>
      <c r="H155" s="77">
        <v>120.7997</v>
      </c>
    </row>
    <row r="156" customFormat="true" customHeight="true" spans="1:8">
      <c r="A156" s="83"/>
      <c r="B156" s="84"/>
      <c r="C156" s="70"/>
      <c r="D156" s="68" t="s">
        <v>11</v>
      </c>
      <c r="E156" s="68" t="s">
        <v>37</v>
      </c>
      <c r="F156" s="76"/>
      <c r="G156" s="77">
        <v>2.7072</v>
      </c>
      <c r="H156" s="77"/>
    </row>
    <row r="157" customFormat="true" customHeight="true" spans="1:8">
      <c r="A157" s="68">
        <f>COUNTA($A$5:A156)+1</f>
        <v>110</v>
      </c>
      <c r="B157" s="69" t="s">
        <v>134</v>
      </c>
      <c r="C157" s="70"/>
      <c r="D157" s="68" t="s">
        <v>11</v>
      </c>
      <c r="E157" s="68" t="s">
        <v>12</v>
      </c>
      <c r="F157" s="76"/>
      <c r="G157" s="77">
        <v>16.1713</v>
      </c>
      <c r="H157" s="77">
        <v>18.2336</v>
      </c>
    </row>
    <row r="158" customFormat="true" customHeight="true" spans="1:8">
      <c r="A158" s="68"/>
      <c r="B158" s="69"/>
      <c r="C158" s="70"/>
      <c r="D158" s="68" t="s">
        <v>24</v>
      </c>
      <c r="E158" s="68" t="s">
        <v>25</v>
      </c>
      <c r="F158" s="76"/>
      <c r="G158" s="77">
        <v>2.0623</v>
      </c>
      <c r="H158" s="77"/>
    </row>
    <row r="159" customFormat="true" customHeight="true" spans="1:8">
      <c r="A159" s="71">
        <f>COUNTA($A$5:A158)+1</f>
        <v>111</v>
      </c>
      <c r="B159" s="72" t="s">
        <v>135</v>
      </c>
      <c r="C159" s="70"/>
      <c r="D159" s="68" t="s">
        <v>11</v>
      </c>
      <c r="E159" s="68" t="s">
        <v>12</v>
      </c>
      <c r="F159" s="76"/>
      <c r="G159" s="77">
        <v>14.6831</v>
      </c>
      <c r="H159" s="77">
        <v>14.6831</v>
      </c>
    </row>
    <row r="160" customFormat="true" customHeight="true" spans="1:8">
      <c r="A160" s="68">
        <f>COUNTA($A$5:A159)+1</f>
        <v>112</v>
      </c>
      <c r="B160" s="69" t="s">
        <v>136</v>
      </c>
      <c r="C160" s="70"/>
      <c r="D160" s="68" t="s">
        <v>13</v>
      </c>
      <c r="E160" s="68" t="s">
        <v>14</v>
      </c>
      <c r="F160" s="76"/>
      <c r="G160" s="77">
        <v>2.3684</v>
      </c>
      <c r="H160" s="77">
        <v>2.3684</v>
      </c>
    </row>
    <row r="161" customFormat="true" customHeight="true" spans="1:8">
      <c r="A161" s="68">
        <f>COUNTA($A$5:A160)+1</f>
        <v>113</v>
      </c>
      <c r="B161" s="69" t="s">
        <v>137</v>
      </c>
      <c r="C161" s="70"/>
      <c r="D161" s="68" t="s">
        <v>11</v>
      </c>
      <c r="E161" s="68" t="s">
        <v>12</v>
      </c>
      <c r="F161" s="76" t="s">
        <v>138</v>
      </c>
      <c r="G161" s="77">
        <v>20.75</v>
      </c>
      <c r="H161" s="77">
        <v>20.75</v>
      </c>
    </row>
    <row r="162" customFormat="true" customHeight="true" spans="1:8">
      <c r="A162" s="68"/>
      <c r="B162" s="69"/>
      <c r="C162" s="70"/>
      <c r="D162" s="68" t="s">
        <v>13</v>
      </c>
      <c r="E162" s="68" t="s">
        <v>14</v>
      </c>
      <c r="F162" s="76"/>
      <c r="G162" s="77">
        <v>3.0538</v>
      </c>
      <c r="H162" s="77">
        <v>3.0538</v>
      </c>
    </row>
    <row r="163" customFormat="true" customHeight="true" spans="1:8">
      <c r="A163" s="71">
        <f>COUNTA($A$5:A162)+1</f>
        <v>114</v>
      </c>
      <c r="B163" s="72" t="s">
        <v>139</v>
      </c>
      <c r="C163" s="70"/>
      <c r="D163" s="68" t="s">
        <v>13</v>
      </c>
      <c r="E163" s="68" t="s">
        <v>14</v>
      </c>
      <c r="F163" s="76"/>
      <c r="G163" s="77">
        <v>6.5366</v>
      </c>
      <c r="H163" s="77">
        <v>6.5366</v>
      </c>
    </row>
    <row r="164" customFormat="true" customHeight="true" spans="1:8">
      <c r="A164" s="68">
        <f>COUNTA($A$5:A163)+1</f>
        <v>115</v>
      </c>
      <c r="B164" s="69" t="s">
        <v>140</v>
      </c>
      <c r="C164" s="70"/>
      <c r="D164" s="68" t="s">
        <v>13</v>
      </c>
      <c r="E164" s="68" t="s">
        <v>14</v>
      </c>
      <c r="F164" s="76"/>
      <c r="G164" s="77">
        <v>3.1</v>
      </c>
      <c r="H164" s="77">
        <v>3.1</v>
      </c>
    </row>
    <row r="165" customFormat="true" customHeight="true" spans="1:8">
      <c r="A165" s="68">
        <f>COUNTA($A$5:A164)+1</f>
        <v>116</v>
      </c>
      <c r="B165" s="69" t="s">
        <v>141</v>
      </c>
      <c r="C165" s="70"/>
      <c r="D165" s="68" t="s">
        <v>13</v>
      </c>
      <c r="E165" s="68" t="s">
        <v>14</v>
      </c>
      <c r="F165" s="76"/>
      <c r="G165" s="77">
        <v>12.6788</v>
      </c>
      <c r="H165" s="77">
        <v>12.6788</v>
      </c>
    </row>
    <row r="166" customFormat="true" customHeight="true" spans="1:8">
      <c r="A166" s="68">
        <f>COUNTA($A$5:A165)+1</f>
        <v>117</v>
      </c>
      <c r="B166" s="69" t="s">
        <v>142</v>
      </c>
      <c r="C166" s="70"/>
      <c r="D166" s="68" t="s">
        <v>13</v>
      </c>
      <c r="E166" s="68" t="s">
        <v>14</v>
      </c>
      <c r="F166" s="76"/>
      <c r="G166" s="77">
        <v>0.6037</v>
      </c>
      <c r="H166" s="77">
        <v>0.6037</v>
      </c>
    </row>
    <row r="167" customFormat="true" customHeight="true" spans="1:8">
      <c r="A167" s="68"/>
      <c r="B167" s="69"/>
      <c r="C167" s="70"/>
      <c r="D167" s="68" t="s">
        <v>85</v>
      </c>
      <c r="E167" s="68" t="s">
        <v>14</v>
      </c>
      <c r="F167" s="76"/>
      <c r="G167" s="77">
        <v>0</v>
      </c>
      <c r="H167" s="77"/>
    </row>
    <row r="168" customFormat="true" customHeight="true" spans="1:8">
      <c r="A168" s="68">
        <f>COUNTA($A$5:A167)+1</f>
        <v>118</v>
      </c>
      <c r="B168" s="69" t="s">
        <v>143</v>
      </c>
      <c r="C168" s="70"/>
      <c r="D168" s="68" t="s">
        <v>144</v>
      </c>
      <c r="E168" s="68" t="s">
        <v>25</v>
      </c>
      <c r="F168" s="76"/>
      <c r="G168" s="77">
        <v>10</v>
      </c>
      <c r="H168" s="77">
        <v>10</v>
      </c>
    </row>
    <row r="169" customFormat="true" customHeight="true" spans="1:8">
      <c r="A169" s="68">
        <f>COUNTA($A$5:A168)+1</f>
        <v>119</v>
      </c>
      <c r="B169" s="69" t="s">
        <v>145</v>
      </c>
      <c r="C169" s="70"/>
      <c r="D169" s="68" t="s">
        <v>13</v>
      </c>
      <c r="E169" s="68" t="s">
        <v>14</v>
      </c>
      <c r="F169" s="76"/>
      <c r="G169" s="77">
        <v>7.5976</v>
      </c>
      <c r="H169" s="77">
        <v>7.5976</v>
      </c>
    </row>
    <row r="170" customFormat="true" customHeight="true" spans="1:8">
      <c r="A170" s="68">
        <f>COUNTA($A$5:A169)+1</f>
        <v>120</v>
      </c>
      <c r="B170" s="69" t="s">
        <v>146</v>
      </c>
      <c r="C170" s="70"/>
      <c r="D170" s="68" t="s">
        <v>11</v>
      </c>
      <c r="E170" s="68" t="s">
        <v>12</v>
      </c>
      <c r="F170" s="76"/>
      <c r="G170" s="77">
        <v>2.4155</v>
      </c>
      <c r="H170" s="77">
        <v>2.4155</v>
      </c>
    </row>
    <row r="171" customFormat="true" customHeight="true" spans="1:8">
      <c r="A171" s="68">
        <f>COUNTA($A$5:A170)+1</f>
        <v>121</v>
      </c>
      <c r="B171" s="69" t="s">
        <v>147</v>
      </c>
      <c r="C171" s="70"/>
      <c r="D171" s="68" t="s">
        <v>11</v>
      </c>
      <c r="E171" s="68" t="s">
        <v>12</v>
      </c>
      <c r="F171" s="76"/>
      <c r="G171" s="77">
        <v>8.4393</v>
      </c>
      <c r="H171" s="77">
        <v>8.4393</v>
      </c>
    </row>
    <row r="172" customFormat="true" customHeight="true" spans="1:8">
      <c r="A172" s="71">
        <f>COUNTA($A$5:A171)+1</f>
        <v>122</v>
      </c>
      <c r="B172" s="72" t="s">
        <v>148</v>
      </c>
      <c r="C172" s="70"/>
      <c r="D172" s="71" t="s">
        <v>94</v>
      </c>
      <c r="E172" s="71" t="s">
        <v>14</v>
      </c>
      <c r="F172" s="76"/>
      <c r="G172" s="78">
        <v>0</v>
      </c>
      <c r="H172" s="78">
        <v>151.2738</v>
      </c>
    </row>
    <row r="173" customFormat="true" customHeight="true" spans="1:8">
      <c r="A173" s="71"/>
      <c r="B173" s="72"/>
      <c r="C173" s="70"/>
      <c r="D173" s="68" t="s">
        <v>11</v>
      </c>
      <c r="E173" s="68" t="s">
        <v>12</v>
      </c>
      <c r="F173" s="76"/>
      <c r="G173" s="77">
        <v>151.2738</v>
      </c>
      <c r="H173" s="78"/>
    </row>
    <row r="174" customFormat="true" customHeight="true" spans="1:8">
      <c r="A174" s="79">
        <f>COUNTA($A$5:A173)+1</f>
        <v>123</v>
      </c>
      <c r="B174" s="80" t="s">
        <v>149</v>
      </c>
      <c r="C174" s="70"/>
      <c r="D174" s="68" t="s">
        <v>11</v>
      </c>
      <c r="E174" s="68" t="s">
        <v>12</v>
      </c>
      <c r="F174" s="76"/>
      <c r="G174" s="77">
        <v>0.533</v>
      </c>
      <c r="H174" s="77">
        <v>0.533</v>
      </c>
    </row>
    <row r="175" customFormat="true" customHeight="true" spans="1:8">
      <c r="A175" s="71">
        <f>COUNTA($A$5:A174)+1</f>
        <v>124</v>
      </c>
      <c r="B175" s="72" t="s">
        <v>150</v>
      </c>
      <c r="C175" s="70"/>
      <c r="D175" s="68" t="s">
        <v>13</v>
      </c>
      <c r="E175" s="68" t="s">
        <v>14</v>
      </c>
      <c r="F175" s="76"/>
      <c r="G175" s="77">
        <v>5.6138</v>
      </c>
      <c r="H175" s="77">
        <v>5.6138</v>
      </c>
    </row>
    <row r="176" customFormat="true" customHeight="true" spans="1:8">
      <c r="A176" s="68">
        <f>COUNTA($A$5:A175)+1</f>
        <v>125</v>
      </c>
      <c r="B176" s="69" t="s">
        <v>151</v>
      </c>
      <c r="C176" s="70"/>
      <c r="D176" s="68" t="s">
        <v>11</v>
      </c>
      <c r="E176" s="68" t="s">
        <v>12</v>
      </c>
      <c r="F176" s="76"/>
      <c r="G176" s="77">
        <v>27.3993</v>
      </c>
      <c r="H176" s="77">
        <v>27.3993</v>
      </c>
    </row>
    <row r="177" customFormat="true" customHeight="true" spans="1:8">
      <c r="A177" s="68">
        <f>COUNTA($A$5:A176)+1</f>
        <v>126</v>
      </c>
      <c r="B177" s="69" t="s">
        <v>152</v>
      </c>
      <c r="C177" s="70"/>
      <c r="D177" s="68" t="s">
        <v>11</v>
      </c>
      <c r="E177" s="68" t="s">
        <v>12</v>
      </c>
      <c r="F177" s="76"/>
      <c r="G177" s="77">
        <v>10.9488</v>
      </c>
      <c r="H177" s="77">
        <v>10.9488</v>
      </c>
    </row>
    <row r="178" customFormat="true" customHeight="true" spans="1:8">
      <c r="A178" s="68">
        <f>COUNTA($A$5:A177)+1</f>
        <v>127</v>
      </c>
      <c r="B178" s="69" t="s">
        <v>153</v>
      </c>
      <c r="C178" s="70"/>
      <c r="D178" s="68" t="s">
        <v>13</v>
      </c>
      <c r="E178" s="68" t="s">
        <v>22</v>
      </c>
      <c r="F178" s="76"/>
      <c r="G178" s="77">
        <v>4.8</v>
      </c>
      <c r="H178" s="77">
        <v>4.8</v>
      </c>
    </row>
    <row r="179" customFormat="true" customHeight="true" spans="1:8">
      <c r="A179" s="68">
        <f>COUNTA($A$5:A178)+1</f>
        <v>128</v>
      </c>
      <c r="B179" s="69" t="s">
        <v>154</v>
      </c>
      <c r="C179" s="70"/>
      <c r="D179" s="68" t="s">
        <v>11</v>
      </c>
      <c r="E179" s="68" t="s">
        <v>12</v>
      </c>
      <c r="F179" s="76"/>
      <c r="G179" s="77">
        <v>2.5133</v>
      </c>
      <c r="H179" s="77">
        <v>2.5133</v>
      </c>
    </row>
    <row r="180" customFormat="true" customHeight="true" spans="1:8">
      <c r="A180" s="68">
        <f>COUNTA($A$5:A179)+1</f>
        <v>129</v>
      </c>
      <c r="B180" s="69" t="s">
        <v>155</v>
      </c>
      <c r="C180" s="70"/>
      <c r="D180" s="68" t="s">
        <v>11</v>
      </c>
      <c r="E180" s="68" t="s">
        <v>12</v>
      </c>
      <c r="F180" s="76"/>
      <c r="G180" s="77">
        <v>19.2099</v>
      </c>
      <c r="H180" s="77">
        <v>19.2099</v>
      </c>
    </row>
    <row r="181" customFormat="true" customHeight="true" spans="1:8">
      <c r="A181" s="71">
        <f>COUNTA($A$5:A180)+1</f>
        <v>130</v>
      </c>
      <c r="B181" s="72" t="s">
        <v>156</v>
      </c>
      <c r="C181" s="70"/>
      <c r="D181" s="68" t="s">
        <v>30</v>
      </c>
      <c r="E181" s="68" t="s">
        <v>25</v>
      </c>
      <c r="F181" s="76"/>
      <c r="G181" s="77">
        <v>0</v>
      </c>
      <c r="H181" s="78">
        <v>0</v>
      </c>
    </row>
    <row r="182" customFormat="true" customHeight="true" spans="1:8">
      <c r="A182" s="71">
        <f>COUNTA($A$5:A181)+1</f>
        <v>131</v>
      </c>
      <c r="B182" s="72" t="s">
        <v>157</v>
      </c>
      <c r="C182" s="70"/>
      <c r="D182" s="68" t="s">
        <v>11</v>
      </c>
      <c r="E182" s="68" t="s">
        <v>12</v>
      </c>
      <c r="F182" s="76"/>
      <c r="G182" s="77">
        <v>300</v>
      </c>
      <c r="H182" s="78">
        <v>913.5</v>
      </c>
    </row>
    <row r="183" customFormat="true" customHeight="true" spans="1:8">
      <c r="A183" s="71"/>
      <c r="B183" s="72"/>
      <c r="C183" s="70"/>
      <c r="D183" s="68" t="s">
        <v>11</v>
      </c>
      <c r="E183" s="68" t="s">
        <v>22</v>
      </c>
      <c r="F183" s="76"/>
      <c r="G183" s="77">
        <v>513.5</v>
      </c>
      <c r="H183" s="78"/>
    </row>
    <row r="184" customFormat="true" customHeight="true" spans="1:8">
      <c r="A184" s="71"/>
      <c r="B184" s="72"/>
      <c r="C184" s="70"/>
      <c r="D184" s="68" t="s">
        <v>11</v>
      </c>
      <c r="E184" s="68" t="s">
        <v>158</v>
      </c>
      <c r="F184" s="76"/>
      <c r="G184" s="77">
        <v>0</v>
      </c>
      <c r="H184" s="78"/>
    </row>
    <row r="185" customFormat="true" customHeight="true" spans="1:8">
      <c r="A185" s="71"/>
      <c r="B185" s="72"/>
      <c r="C185" s="70"/>
      <c r="D185" s="68" t="s">
        <v>13</v>
      </c>
      <c r="E185" s="68" t="s">
        <v>22</v>
      </c>
      <c r="F185" s="76"/>
      <c r="G185" s="77">
        <v>100</v>
      </c>
      <c r="H185" s="78"/>
    </row>
    <row r="186" customFormat="true" customHeight="true" spans="1:8">
      <c r="A186" s="68">
        <f>COUNTA($A$5:A185)+1</f>
        <v>132</v>
      </c>
      <c r="B186" s="69" t="s">
        <v>159</v>
      </c>
      <c r="C186" s="70"/>
      <c r="D186" s="68" t="s">
        <v>160</v>
      </c>
      <c r="E186" s="68" t="s">
        <v>25</v>
      </c>
      <c r="F186" s="76"/>
      <c r="G186" s="77">
        <v>27.8884</v>
      </c>
      <c r="H186" s="77">
        <v>27.8884</v>
      </c>
    </row>
    <row r="187" customFormat="true" customHeight="true" spans="1:8">
      <c r="A187" s="68">
        <f>COUNTA($A$5:A186)+1</f>
        <v>133</v>
      </c>
      <c r="B187" s="69" t="s">
        <v>161</v>
      </c>
      <c r="C187" s="70"/>
      <c r="D187" s="68" t="s">
        <v>13</v>
      </c>
      <c r="E187" s="68" t="s">
        <v>14</v>
      </c>
      <c r="F187" s="76"/>
      <c r="G187" s="77">
        <v>0</v>
      </c>
      <c r="H187" s="77">
        <v>0</v>
      </c>
    </row>
    <row r="188" customFormat="true" customHeight="true" spans="1:8">
      <c r="A188" s="68">
        <f>COUNTA($A$5:A187)+1</f>
        <v>134</v>
      </c>
      <c r="B188" s="69" t="s">
        <v>162</v>
      </c>
      <c r="C188" s="70"/>
      <c r="D188" s="68" t="s">
        <v>13</v>
      </c>
      <c r="E188" s="68" t="s">
        <v>14</v>
      </c>
      <c r="F188" s="76"/>
      <c r="G188" s="77">
        <v>0</v>
      </c>
      <c r="H188" s="77">
        <f>G189+G190</f>
        <v>24.3447</v>
      </c>
    </row>
    <row r="189" customFormat="true" customHeight="true" spans="1:8">
      <c r="A189" s="68"/>
      <c r="B189" s="69"/>
      <c r="C189" s="70"/>
      <c r="D189" s="68" t="s">
        <v>24</v>
      </c>
      <c r="E189" s="68" t="s">
        <v>25</v>
      </c>
      <c r="F189" s="76"/>
      <c r="G189" s="77">
        <v>3.823</v>
      </c>
      <c r="H189" s="77"/>
    </row>
    <row r="190" customFormat="true" customHeight="true" spans="1:8">
      <c r="A190" s="68"/>
      <c r="B190" s="69"/>
      <c r="C190" s="70"/>
      <c r="D190" s="68" t="s">
        <v>30</v>
      </c>
      <c r="E190" s="68" t="s">
        <v>25</v>
      </c>
      <c r="F190" s="76"/>
      <c r="G190" s="77">
        <v>20.5217</v>
      </c>
      <c r="H190" s="77"/>
    </row>
    <row r="191" customFormat="true" customHeight="true" spans="1:8">
      <c r="A191" s="68">
        <f>COUNTA($A$5:A190)+1</f>
        <v>135</v>
      </c>
      <c r="B191" s="69" t="s">
        <v>163</v>
      </c>
      <c r="C191" s="70"/>
      <c r="D191" s="68" t="s">
        <v>11</v>
      </c>
      <c r="E191" s="68" t="s">
        <v>12</v>
      </c>
      <c r="F191" s="76"/>
      <c r="G191" s="77">
        <v>41.7587</v>
      </c>
      <c r="H191" s="77">
        <v>43.9133</v>
      </c>
    </row>
    <row r="192" customFormat="true" customHeight="true" spans="1:8">
      <c r="A192" s="68"/>
      <c r="B192" s="69"/>
      <c r="C192" s="70"/>
      <c r="D192" s="68" t="s">
        <v>13</v>
      </c>
      <c r="E192" s="68" t="s">
        <v>14</v>
      </c>
      <c r="F192" s="76"/>
      <c r="G192" s="77">
        <v>2.1546</v>
      </c>
      <c r="H192" s="77"/>
    </row>
    <row r="193" customFormat="true" customHeight="true" spans="1:8">
      <c r="A193" s="68">
        <f>COUNTA($A$5:A192)+1</f>
        <v>136</v>
      </c>
      <c r="B193" s="69" t="s">
        <v>164</v>
      </c>
      <c r="C193" s="70"/>
      <c r="D193" s="68" t="s">
        <v>11</v>
      </c>
      <c r="E193" s="68" t="s">
        <v>12</v>
      </c>
      <c r="F193" s="76"/>
      <c r="G193" s="77">
        <v>14.9</v>
      </c>
      <c r="H193" s="77">
        <v>14.9</v>
      </c>
    </row>
    <row r="194" customFormat="true" customHeight="true" spans="1:8">
      <c r="A194" s="68">
        <f>COUNTA($A$5:A193)+1</f>
        <v>137</v>
      </c>
      <c r="B194" s="69" t="s">
        <v>165</v>
      </c>
      <c r="C194" s="70"/>
      <c r="D194" s="68" t="s">
        <v>11</v>
      </c>
      <c r="E194" s="68" t="s">
        <v>12</v>
      </c>
      <c r="F194" s="76"/>
      <c r="G194" s="77">
        <v>0.4745</v>
      </c>
      <c r="H194" s="77">
        <v>0.4745</v>
      </c>
    </row>
    <row r="195" customFormat="true" customHeight="true" spans="1:8">
      <c r="A195" s="68">
        <f>COUNTA($A$5:A194)+1</f>
        <v>138</v>
      </c>
      <c r="B195" s="69" t="s">
        <v>166</v>
      </c>
      <c r="C195" s="70"/>
      <c r="D195" s="68" t="s">
        <v>11</v>
      </c>
      <c r="E195" s="68" t="s">
        <v>12</v>
      </c>
      <c r="F195" s="76"/>
      <c r="G195" s="77">
        <v>5.8316</v>
      </c>
      <c r="H195" s="77">
        <v>5.8316</v>
      </c>
    </row>
    <row r="196" customFormat="true" customHeight="true" spans="1:8">
      <c r="A196" s="79">
        <f>COUNTA($A$5:A195)+1</f>
        <v>139</v>
      </c>
      <c r="B196" s="80" t="s">
        <v>167</v>
      </c>
      <c r="C196" s="70"/>
      <c r="D196" s="68" t="s">
        <v>11</v>
      </c>
      <c r="E196" s="68" t="s">
        <v>12</v>
      </c>
      <c r="F196" s="76"/>
      <c r="G196" s="77">
        <v>5.3755</v>
      </c>
      <c r="H196" s="77">
        <v>5.3755</v>
      </c>
    </row>
    <row r="197" customFormat="true" customHeight="true" spans="1:8">
      <c r="A197" s="68">
        <f>COUNTA($A$5:A196)+1</f>
        <v>140</v>
      </c>
      <c r="B197" s="69" t="s">
        <v>168</v>
      </c>
      <c r="C197" s="70"/>
      <c r="D197" s="68" t="s">
        <v>11</v>
      </c>
      <c r="E197" s="68" t="s">
        <v>20</v>
      </c>
      <c r="F197" s="76"/>
      <c r="G197" s="77">
        <v>0</v>
      </c>
      <c r="H197" s="77">
        <v>0</v>
      </c>
    </row>
    <row r="198" customFormat="true" customHeight="true" spans="1:8">
      <c r="A198" s="71">
        <f>COUNTA($A$5:A197)+1</f>
        <v>141</v>
      </c>
      <c r="B198" s="72" t="s">
        <v>169</v>
      </c>
      <c r="C198" s="70"/>
      <c r="D198" s="68" t="s">
        <v>11</v>
      </c>
      <c r="E198" s="68" t="s">
        <v>12</v>
      </c>
      <c r="F198" s="76"/>
      <c r="G198" s="77">
        <v>298.2825</v>
      </c>
      <c r="H198" s="78">
        <v>433.6362</v>
      </c>
    </row>
    <row r="199" customFormat="true" customHeight="true" spans="1:8">
      <c r="A199" s="71"/>
      <c r="B199" s="72"/>
      <c r="C199" s="70"/>
      <c r="D199" s="68" t="s">
        <v>13</v>
      </c>
      <c r="E199" s="68" t="s">
        <v>14</v>
      </c>
      <c r="F199" s="76"/>
      <c r="G199" s="77">
        <v>5</v>
      </c>
      <c r="H199" s="78"/>
    </row>
    <row r="200" customFormat="true" customHeight="true" spans="1:8">
      <c r="A200" s="71"/>
      <c r="B200" s="72"/>
      <c r="C200" s="70"/>
      <c r="D200" s="68" t="s">
        <v>13</v>
      </c>
      <c r="E200" s="68" t="s">
        <v>22</v>
      </c>
      <c r="F200" s="76"/>
      <c r="G200" s="77">
        <v>86.3658</v>
      </c>
      <c r="H200" s="78"/>
    </row>
    <row r="201" customFormat="true" customHeight="true" spans="1:8">
      <c r="A201" s="71"/>
      <c r="B201" s="72"/>
      <c r="C201" s="70"/>
      <c r="D201" s="68" t="s">
        <v>24</v>
      </c>
      <c r="E201" s="68" t="s">
        <v>25</v>
      </c>
      <c r="F201" s="76"/>
      <c r="G201" s="77">
        <v>43.9879</v>
      </c>
      <c r="H201" s="78"/>
    </row>
    <row r="202" customFormat="true" customHeight="true" spans="1:8">
      <c r="A202" s="68">
        <f>COUNTA($A$5:A201)+1</f>
        <v>142</v>
      </c>
      <c r="B202" s="69" t="s">
        <v>170</v>
      </c>
      <c r="C202" s="70"/>
      <c r="D202" s="68" t="s">
        <v>13</v>
      </c>
      <c r="E202" s="68" t="s">
        <v>14</v>
      </c>
      <c r="F202" s="76"/>
      <c r="G202" s="77">
        <v>2.2892</v>
      </c>
      <c r="H202" s="77">
        <v>2.2892</v>
      </c>
    </row>
    <row r="203" customFormat="true" customHeight="true" spans="1:8">
      <c r="A203" s="68">
        <f>COUNTA($A$5:A202)+1</f>
        <v>143</v>
      </c>
      <c r="B203" s="69" t="s">
        <v>171</v>
      </c>
      <c r="C203" s="70"/>
      <c r="D203" s="68" t="s">
        <v>13</v>
      </c>
      <c r="E203" s="68" t="s">
        <v>14</v>
      </c>
      <c r="F203" s="76"/>
      <c r="G203" s="77">
        <v>3.0188</v>
      </c>
      <c r="H203" s="77">
        <v>3.01880000000165</v>
      </c>
    </row>
    <row r="204" customFormat="true" customHeight="true" spans="1:8">
      <c r="A204" s="68"/>
      <c r="B204" s="69"/>
      <c r="C204" s="70"/>
      <c r="D204" s="68" t="s">
        <v>172</v>
      </c>
      <c r="E204" s="68" t="s">
        <v>14</v>
      </c>
      <c r="F204" s="76"/>
      <c r="G204" s="77">
        <v>0</v>
      </c>
      <c r="H204" s="77"/>
    </row>
    <row r="205" customFormat="true" customHeight="true" spans="1:8">
      <c r="A205" s="68"/>
      <c r="B205" s="69" t="s">
        <v>173</v>
      </c>
      <c r="C205" s="70"/>
      <c r="D205" s="68" t="s">
        <v>30</v>
      </c>
      <c r="E205" s="68" t="s">
        <v>25</v>
      </c>
      <c r="F205" s="76"/>
      <c r="G205" s="77">
        <v>84.29</v>
      </c>
      <c r="H205" s="77">
        <v>84.29</v>
      </c>
    </row>
    <row r="206" customFormat="true" customHeight="true" spans="1:8">
      <c r="A206" s="68">
        <f>COUNTA($A$5:A205)+1</f>
        <v>144</v>
      </c>
      <c r="B206" s="69" t="s">
        <v>174</v>
      </c>
      <c r="C206" s="70"/>
      <c r="D206" s="68" t="s">
        <v>11</v>
      </c>
      <c r="E206" s="68" t="s">
        <v>12</v>
      </c>
      <c r="F206" s="76"/>
      <c r="G206" s="77">
        <v>2.7338</v>
      </c>
      <c r="H206" s="77">
        <v>2.7338</v>
      </c>
    </row>
    <row r="207" customFormat="true" customHeight="true" spans="1:8">
      <c r="A207" s="68">
        <f>COUNTA($A$5:A206)+1</f>
        <v>145</v>
      </c>
      <c r="B207" s="69" t="s">
        <v>175</v>
      </c>
      <c r="C207" s="70"/>
      <c r="D207" s="68" t="s">
        <v>13</v>
      </c>
      <c r="E207" s="68" t="s">
        <v>14</v>
      </c>
      <c r="F207" s="76"/>
      <c r="G207" s="77">
        <v>2.54</v>
      </c>
      <c r="H207" s="77">
        <v>2.54</v>
      </c>
    </row>
    <row r="208" customFormat="true" customHeight="true" spans="1:8">
      <c r="A208" s="68">
        <f>COUNTA($A$5:A207)+1</f>
        <v>146</v>
      </c>
      <c r="B208" s="69" t="s">
        <v>176</v>
      </c>
      <c r="C208" s="70"/>
      <c r="D208" s="68" t="s">
        <v>13</v>
      </c>
      <c r="E208" s="68" t="s">
        <v>14</v>
      </c>
      <c r="F208" s="76"/>
      <c r="G208" s="77">
        <v>2.1261</v>
      </c>
      <c r="H208" s="77">
        <v>2.1261</v>
      </c>
    </row>
    <row r="209" customFormat="true" customHeight="true" spans="1:8">
      <c r="A209" s="68">
        <f>COUNTA($A$5:A208)+1</f>
        <v>147</v>
      </c>
      <c r="B209" s="69" t="s">
        <v>177</v>
      </c>
      <c r="C209" s="70"/>
      <c r="D209" s="68" t="s">
        <v>11</v>
      </c>
      <c r="E209" s="68" t="s">
        <v>12</v>
      </c>
      <c r="F209" s="76"/>
      <c r="G209" s="77">
        <v>3.1714</v>
      </c>
      <c r="H209" s="77">
        <v>3.1714</v>
      </c>
    </row>
    <row r="210" customFormat="true" customHeight="true" spans="1:8">
      <c r="A210" s="68">
        <f>COUNTA($A$5:A209)+1</f>
        <v>148</v>
      </c>
      <c r="B210" s="69" t="s">
        <v>178</v>
      </c>
      <c r="C210" s="70"/>
      <c r="D210" s="68" t="s">
        <v>11</v>
      </c>
      <c r="E210" s="68" t="s">
        <v>12</v>
      </c>
      <c r="F210" s="76"/>
      <c r="G210" s="77">
        <v>56.3814</v>
      </c>
      <c r="H210" s="77">
        <v>119.2593</v>
      </c>
    </row>
    <row r="211" customFormat="true" customHeight="true" spans="1:8">
      <c r="A211" s="68"/>
      <c r="B211" s="69"/>
      <c r="C211" s="70"/>
      <c r="D211" s="68" t="s">
        <v>13</v>
      </c>
      <c r="E211" s="68" t="s">
        <v>14</v>
      </c>
      <c r="F211" s="76"/>
      <c r="G211" s="77">
        <v>0</v>
      </c>
      <c r="H211" s="77"/>
    </row>
    <row r="212" customFormat="true" customHeight="true" spans="1:8">
      <c r="A212" s="68"/>
      <c r="B212" s="69"/>
      <c r="C212" s="70"/>
      <c r="D212" s="68" t="s">
        <v>30</v>
      </c>
      <c r="E212" s="68" t="s">
        <v>25</v>
      </c>
      <c r="F212" s="76"/>
      <c r="G212" s="77">
        <v>62.8779</v>
      </c>
      <c r="H212" s="77"/>
    </row>
    <row r="213" customFormat="true" customHeight="true" spans="1:8">
      <c r="A213" s="68">
        <f>COUNTA($A$5:A212)+1</f>
        <v>149</v>
      </c>
      <c r="B213" s="69" t="s">
        <v>179</v>
      </c>
      <c r="C213" s="70"/>
      <c r="D213" s="68" t="s">
        <v>11</v>
      </c>
      <c r="E213" s="68" t="s">
        <v>12</v>
      </c>
      <c r="F213" s="76"/>
      <c r="G213" s="77">
        <v>3.469</v>
      </c>
      <c r="H213" s="77">
        <v>3.469</v>
      </c>
    </row>
    <row r="214" customFormat="true" customHeight="true" spans="1:8">
      <c r="A214" s="68">
        <f>COUNTA($A$5:A213)+1</f>
        <v>150</v>
      </c>
      <c r="B214" s="69" t="s">
        <v>180</v>
      </c>
      <c r="C214" s="70"/>
      <c r="D214" s="68" t="s">
        <v>11</v>
      </c>
      <c r="E214" s="68" t="s">
        <v>12</v>
      </c>
      <c r="F214" s="76"/>
      <c r="G214" s="77">
        <v>53.3461</v>
      </c>
      <c r="H214" s="77">
        <v>53.3461</v>
      </c>
    </row>
    <row r="215" customFormat="true" customHeight="true" spans="1:8">
      <c r="A215" s="68">
        <f>COUNTA($A$5:A214)+1</f>
        <v>151</v>
      </c>
      <c r="B215" s="69" t="s">
        <v>181</v>
      </c>
      <c r="C215" s="70"/>
      <c r="D215" s="68" t="s">
        <v>13</v>
      </c>
      <c r="E215" s="68" t="s">
        <v>14</v>
      </c>
      <c r="F215" s="76"/>
      <c r="G215" s="77">
        <v>4.2545</v>
      </c>
      <c r="H215" s="77">
        <v>4.2545</v>
      </c>
    </row>
    <row r="216" customFormat="true" customHeight="true" spans="1:8">
      <c r="A216" s="68">
        <f>COUNTA($A$5:A215)+1</f>
        <v>152</v>
      </c>
      <c r="B216" s="69" t="s">
        <v>182</v>
      </c>
      <c r="C216" s="70"/>
      <c r="D216" s="68" t="s">
        <v>11</v>
      </c>
      <c r="E216" s="68" t="s">
        <v>20</v>
      </c>
      <c r="F216" s="76"/>
      <c r="G216" s="77">
        <v>0</v>
      </c>
      <c r="H216" s="77">
        <v>0</v>
      </c>
    </row>
    <row r="217" customFormat="true" customHeight="true" spans="1:8">
      <c r="A217" s="68">
        <f>COUNTA($A$5:A216)+1</f>
        <v>153</v>
      </c>
      <c r="B217" s="69" t="s">
        <v>183</v>
      </c>
      <c r="C217" s="70"/>
      <c r="D217" s="68" t="s">
        <v>11</v>
      </c>
      <c r="E217" s="68" t="s">
        <v>12</v>
      </c>
      <c r="F217" s="76"/>
      <c r="G217" s="77">
        <v>71.7234</v>
      </c>
      <c r="H217" s="77">
        <v>99.1555</v>
      </c>
    </row>
    <row r="218" customFormat="true" customHeight="true" spans="1:8">
      <c r="A218" s="68"/>
      <c r="B218" s="69"/>
      <c r="C218" s="70"/>
      <c r="D218" s="68" t="s">
        <v>11</v>
      </c>
      <c r="E218" s="68" t="s">
        <v>20</v>
      </c>
      <c r="F218" s="76"/>
      <c r="G218" s="77">
        <v>26</v>
      </c>
      <c r="H218" s="77"/>
    </row>
    <row r="219" customFormat="true" customHeight="true" spans="1:8">
      <c r="A219" s="68"/>
      <c r="B219" s="69"/>
      <c r="C219" s="70"/>
      <c r="D219" s="68" t="s">
        <v>13</v>
      </c>
      <c r="E219" s="68" t="s">
        <v>14</v>
      </c>
      <c r="F219" s="76"/>
      <c r="G219" s="77">
        <v>1.4321</v>
      </c>
      <c r="H219" s="77"/>
    </row>
    <row r="220" customFormat="true" customHeight="true" spans="1:8">
      <c r="A220" s="68">
        <f>COUNTA($A$5:A219)+1</f>
        <v>154</v>
      </c>
      <c r="B220" s="69" t="s">
        <v>184</v>
      </c>
      <c r="C220" s="70"/>
      <c r="D220" s="68" t="s">
        <v>13</v>
      </c>
      <c r="E220" s="68" t="s">
        <v>14</v>
      </c>
      <c r="F220" s="76"/>
      <c r="G220" s="77">
        <v>5</v>
      </c>
      <c r="H220" s="77">
        <v>5</v>
      </c>
    </row>
    <row r="221" customFormat="true" customHeight="true" spans="1:8">
      <c r="A221" s="68">
        <f>COUNTA($A$5:A220)+1</f>
        <v>155</v>
      </c>
      <c r="B221" s="69" t="s">
        <v>185</v>
      </c>
      <c r="C221" s="70"/>
      <c r="D221" s="68" t="s">
        <v>11</v>
      </c>
      <c r="E221" s="68" t="s">
        <v>12</v>
      </c>
      <c r="F221" s="76"/>
      <c r="G221" s="77">
        <v>5.0272</v>
      </c>
      <c r="H221" s="77">
        <v>37.2142</v>
      </c>
    </row>
    <row r="222" customFormat="true" customHeight="true" spans="1:8">
      <c r="A222" s="68"/>
      <c r="B222" s="69"/>
      <c r="C222" s="70"/>
      <c r="D222" s="68" t="s">
        <v>11</v>
      </c>
      <c r="E222" s="68" t="s">
        <v>37</v>
      </c>
      <c r="F222" s="76"/>
      <c r="G222" s="77">
        <v>5.467</v>
      </c>
      <c r="H222" s="77"/>
    </row>
    <row r="223" customFormat="true" customHeight="true" spans="1:8">
      <c r="A223" s="68"/>
      <c r="B223" s="69"/>
      <c r="C223" s="70"/>
      <c r="D223" s="68" t="s">
        <v>30</v>
      </c>
      <c r="E223" s="68" t="s">
        <v>25</v>
      </c>
      <c r="F223" s="76"/>
      <c r="G223" s="77">
        <v>26.72</v>
      </c>
      <c r="H223" s="77"/>
    </row>
    <row r="224" customFormat="true" customHeight="true" spans="1:8">
      <c r="A224" s="68">
        <f>COUNTA($A$5:A223)+1</f>
        <v>156</v>
      </c>
      <c r="B224" s="69" t="s">
        <v>186</v>
      </c>
      <c r="C224" s="70"/>
      <c r="D224" s="68" t="s">
        <v>11</v>
      </c>
      <c r="E224" s="68" t="s">
        <v>12</v>
      </c>
      <c r="F224" s="76"/>
      <c r="G224" s="77">
        <v>3.3274</v>
      </c>
      <c r="H224" s="77">
        <v>3.3274</v>
      </c>
    </row>
    <row r="225" customFormat="true" customHeight="true" spans="1:8">
      <c r="A225" s="68">
        <f>COUNTA($A$5:A224)+1</f>
        <v>157</v>
      </c>
      <c r="B225" s="69" t="s">
        <v>187</v>
      </c>
      <c r="C225" s="70"/>
      <c r="D225" s="68" t="s">
        <v>11</v>
      </c>
      <c r="E225" s="68" t="s">
        <v>12</v>
      </c>
      <c r="F225" s="76"/>
      <c r="G225" s="77">
        <v>179.0707</v>
      </c>
      <c r="H225" s="77">
        <v>759.291</v>
      </c>
    </row>
    <row r="226" customFormat="true" customHeight="true" spans="1:8">
      <c r="A226" s="68"/>
      <c r="B226" s="69"/>
      <c r="C226" s="70"/>
      <c r="D226" s="68" t="s">
        <v>13</v>
      </c>
      <c r="E226" s="68" t="s">
        <v>14</v>
      </c>
      <c r="F226" s="76"/>
      <c r="G226" s="77">
        <v>20.6298</v>
      </c>
      <c r="H226" s="77"/>
    </row>
    <row r="227" customFormat="true" customHeight="true" spans="1:8">
      <c r="A227" s="68"/>
      <c r="B227" s="69"/>
      <c r="C227" s="70"/>
      <c r="D227" s="68" t="s">
        <v>13</v>
      </c>
      <c r="E227" s="68" t="s">
        <v>22</v>
      </c>
      <c r="F227" s="76"/>
      <c r="G227" s="77">
        <v>97.5672</v>
      </c>
      <c r="H227" s="77"/>
    </row>
    <row r="228" customFormat="true" customHeight="true" spans="1:8">
      <c r="A228" s="68"/>
      <c r="B228" s="69"/>
      <c r="C228" s="70"/>
      <c r="D228" s="68" t="s">
        <v>30</v>
      </c>
      <c r="E228" s="68" t="s">
        <v>25</v>
      </c>
      <c r="F228" s="76"/>
      <c r="G228" s="77">
        <v>462.0233</v>
      </c>
      <c r="H228" s="77"/>
    </row>
    <row r="229" customFormat="true" customHeight="true" spans="1:8">
      <c r="A229" s="68">
        <f>COUNTA($A$5:A228)+1</f>
        <v>158</v>
      </c>
      <c r="B229" s="69" t="s">
        <v>188</v>
      </c>
      <c r="C229" s="70"/>
      <c r="D229" s="68" t="s">
        <v>13</v>
      </c>
      <c r="E229" s="68" t="s">
        <v>14</v>
      </c>
      <c r="F229" s="76"/>
      <c r="G229" s="77">
        <v>5</v>
      </c>
      <c r="H229" s="77">
        <v>5</v>
      </c>
    </row>
    <row r="230" customFormat="true" customHeight="true" spans="1:8">
      <c r="A230" s="68">
        <f>COUNTA($A$5:A229)+1</f>
        <v>159</v>
      </c>
      <c r="B230" s="68" t="s">
        <v>189</v>
      </c>
      <c r="C230" s="70"/>
      <c r="D230" s="68" t="s">
        <v>11</v>
      </c>
      <c r="E230" s="68" t="s">
        <v>12</v>
      </c>
      <c r="F230" s="76"/>
      <c r="G230" s="77">
        <v>60.9532</v>
      </c>
      <c r="H230" s="77">
        <v>60.9532</v>
      </c>
    </row>
    <row r="231" customFormat="true" customHeight="true" spans="1:8">
      <c r="A231" s="68">
        <f>COUNTA($A$5:A230)+1</f>
        <v>160</v>
      </c>
      <c r="B231" s="69" t="s">
        <v>190</v>
      </c>
      <c r="C231" s="70"/>
      <c r="D231" s="68" t="s">
        <v>13</v>
      </c>
      <c r="E231" s="68" t="s">
        <v>14</v>
      </c>
      <c r="F231" s="76"/>
      <c r="G231" s="77">
        <v>3.8714</v>
      </c>
      <c r="H231" s="77">
        <v>3.8714</v>
      </c>
    </row>
    <row r="232" customFormat="true" customHeight="true" spans="1:8">
      <c r="A232" s="68">
        <f>COUNTA($A$5:A231)+1</f>
        <v>161</v>
      </c>
      <c r="B232" s="69" t="s">
        <v>191</v>
      </c>
      <c r="C232" s="70"/>
      <c r="D232" s="68" t="s">
        <v>11</v>
      </c>
      <c r="E232" s="68" t="s">
        <v>12</v>
      </c>
      <c r="F232" s="76"/>
      <c r="G232" s="77">
        <v>85.4051</v>
      </c>
      <c r="H232" s="77">
        <v>85.4051</v>
      </c>
    </row>
    <row r="233" customFormat="true" customHeight="true" spans="1:8">
      <c r="A233" s="68">
        <f>COUNTA($A$5:A232)+1</f>
        <v>162</v>
      </c>
      <c r="B233" s="69" t="s">
        <v>192</v>
      </c>
      <c r="C233" s="70"/>
      <c r="D233" s="68" t="s">
        <v>13</v>
      </c>
      <c r="E233" s="68" t="s">
        <v>14</v>
      </c>
      <c r="F233" s="76"/>
      <c r="G233" s="77">
        <v>5.3279</v>
      </c>
      <c r="H233" s="77">
        <v>5.3279</v>
      </c>
    </row>
    <row r="234" customFormat="true" customHeight="true" spans="1:8">
      <c r="A234" s="68">
        <f>COUNTA($A$5:A233)+1</f>
        <v>163</v>
      </c>
      <c r="B234" s="68" t="s">
        <v>193</v>
      </c>
      <c r="C234" s="70"/>
      <c r="D234" s="68" t="s">
        <v>13</v>
      </c>
      <c r="E234" s="68" t="s">
        <v>14</v>
      </c>
      <c r="F234" s="76"/>
      <c r="G234" s="77">
        <v>18.1853</v>
      </c>
      <c r="H234" s="77">
        <v>30.0671</v>
      </c>
    </row>
    <row r="235" customFormat="true" customHeight="true" spans="1:8">
      <c r="A235" s="68"/>
      <c r="B235" s="68"/>
      <c r="C235" s="70"/>
      <c r="D235" s="68" t="s">
        <v>13</v>
      </c>
      <c r="E235" s="68" t="s">
        <v>22</v>
      </c>
      <c r="F235" s="76"/>
      <c r="G235" s="77">
        <v>11.8818</v>
      </c>
      <c r="H235" s="77"/>
    </row>
    <row r="236" customFormat="true" customHeight="true" spans="1:8">
      <c r="A236" s="68">
        <f>COUNTA($A$5:A235)+1</f>
        <v>164</v>
      </c>
      <c r="B236" s="69" t="s">
        <v>194</v>
      </c>
      <c r="C236" s="70"/>
      <c r="D236" s="68" t="s">
        <v>11</v>
      </c>
      <c r="E236" s="68" t="s">
        <v>12</v>
      </c>
      <c r="F236" s="76"/>
      <c r="G236" s="77">
        <v>5.2759</v>
      </c>
      <c r="H236" s="77">
        <v>5.2759</v>
      </c>
    </row>
    <row r="237" customFormat="true" customHeight="true" spans="1:8">
      <c r="A237" s="68">
        <f>COUNTA($A$5:A236)+1</f>
        <v>165</v>
      </c>
      <c r="B237" s="69" t="s">
        <v>195</v>
      </c>
      <c r="C237" s="70"/>
      <c r="D237" s="68" t="s">
        <v>13</v>
      </c>
      <c r="E237" s="68" t="s">
        <v>14</v>
      </c>
      <c r="F237" s="76"/>
      <c r="G237" s="77">
        <v>5.44</v>
      </c>
      <c r="H237" s="77">
        <v>5.44</v>
      </c>
    </row>
    <row r="238" customFormat="true" customHeight="true" spans="1:8">
      <c r="A238" s="68">
        <f>COUNTA($A$5:A237)+1</f>
        <v>166</v>
      </c>
      <c r="B238" s="69" t="s">
        <v>196</v>
      </c>
      <c r="C238" s="70"/>
      <c r="D238" s="68" t="s">
        <v>11</v>
      </c>
      <c r="E238" s="68" t="s">
        <v>12</v>
      </c>
      <c r="F238" s="76"/>
      <c r="G238" s="77">
        <v>19.7161</v>
      </c>
      <c r="H238" s="77">
        <v>19.7161</v>
      </c>
    </row>
    <row r="239" customFormat="true" customHeight="true" spans="1:8">
      <c r="A239" s="68">
        <f>COUNTA($A$5:A238)+1</f>
        <v>167</v>
      </c>
      <c r="B239" s="69" t="s">
        <v>197</v>
      </c>
      <c r="C239" s="70"/>
      <c r="D239" s="68" t="s">
        <v>13</v>
      </c>
      <c r="E239" s="68" t="s">
        <v>14</v>
      </c>
      <c r="F239" s="76"/>
      <c r="G239" s="77">
        <v>11.7184</v>
      </c>
      <c r="H239" s="77">
        <v>11.7184</v>
      </c>
    </row>
    <row r="240" customFormat="true" customHeight="true" spans="1:8">
      <c r="A240" s="79">
        <f>COUNTA($A$5:A239)+1</f>
        <v>168</v>
      </c>
      <c r="B240" s="80" t="s">
        <v>198</v>
      </c>
      <c r="C240" s="70"/>
      <c r="D240" s="68" t="s">
        <v>11</v>
      </c>
      <c r="E240" s="68" t="s">
        <v>12</v>
      </c>
      <c r="F240" s="76"/>
      <c r="G240" s="77">
        <v>59.56</v>
      </c>
      <c r="H240" s="77">
        <v>59.56</v>
      </c>
    </row>
    <row r="241" customFormat="true" customHeight="true" spans="1:8">
      <c r="A241" s="68">
        <f>COUNTA($A$5:A240)+1</f>
        <v>169</v>
      </c>
      <c r="B241" s="69" t="s">
        <v>199</v>
      </c>
      <c r="C241" s="70"/>
      <c r="D241" s="68" t="s">
        <v>11</v>
      </c>
      <c r="E241" s="68" t="s">
        <v>12</v>
      </c>
      <c r="F241" s="76"/>
      <c r="G241" s="77">
        <v>0</v>
      </c>
      <c r="H241" s="77">
        <v>0</v>
      </c>
    </row>
    <row r="242" customFormat="true" customHeight="true" spans="1:8">
      <c r="A242" s="68">
        <f>COUNTA($A$5:A241)+1</f>
        <v>170</v>
      </c>
      <c r="B242" s="69" t="s">
        <v>200</v>
      </c>
      <c r="C242" s="70"/>
      <c r="D242" s="68" t="s">
        <v>13</v>
      </c>
      <c r="E242" s="68" t="s">
        <v>14</v>
      </c>
      <c r="F242" s="76"/>
      <c r="G242" s="77">
        <v>0.3</v>
      </c>
      <c r="H242" s="77">
        <v>0.3</v>
      </c>
    </row>
    <row r="243" customFormat="true" customHeight="true" spans="1:8">
      <c r="A243" s="68"/>
      <c r="B243" s="69" t="s">
        <v>201</v>
      </c>
      <c r="C243" s="70"/>
      <c r="D243" s="68" t="s">
        <v>30</v>
      </c>
      <c r="E243" s="68" t="s">
        <v>25</v>
      </c>
      <c r="F243" s="76"/>
      <c r="G243" s="77">
        <v>25.3434</v>
      </c>
      <c r="H243" s="77">
        <v>25.3434</v>
      </c>
    </row>
    <row r="244" customFormat="true" customHeight="true" spans="1:8">
      <c r="A244" s="68">
        <f>COUNTA($A$5:A243)+1</f>
        <v>171</v>
      </c>
      <c r="B244" s="69" t="s">
        <v>202</v>
      </c>
      <c r="C244" s="70"/>
      <c r="D244" s="68" t="s">
        <v>11</v>
      </c>
      <c r="E244" s="68" t="s">
        <v>12</v>
      </c>
      <c r="F244" s="76"/>
      <c r="G244" s="77">
        <v>32.2042</v>
      </c>
      <c r="H244" s="77">
        <v>37.2042</v>
      </c>
    </row>
    <row r="245" customFormat="true" customHeight="true" spans="1:8">
      <c r="A245" s="68"/>
      <c r="B245" s="69"/>
      <c r="C245" s="70"/>
      <c r="D245" s="68" t="s">
        <v>13</v>
      </c>
      <c r="E245" s="68" t="s">
        <v>14</v>
      </c>
      <c r="F245" s="76"/>
      <c r="G245" s="77">
        <v>5</v>
      </c>
      <c r="H245" s="77"/>
    </row>
    <row r="246" customFormat="true" customHeight="true" spans="1:8">
      <c r="A246" s="68">
        <f>COUNTA($A$5:A245)+1</f>
        <v>172</v>
      </c>
      <c r="B246" s="69" t="s">
        <v>203</v>
      </c>
      <c r="C246" s="70"/>
      <c r="D246" s="68" t="s">
        <v>13</v>
      </c>
      <c r="E246" s="68" t="s">
        <v>14</v>
      </c>
      <c r="F246" s="76"/>
      <c r="G246" s="77">
        <v>10</v>
      </c>
      <c r="H246" s="77">
        <v>10</v>
      </c>
    </row>
    <row r="247" customFormat="true" customHeight="true" spans="1:8">
      <c r="A247" s="68">
        <f>COUNTA($A$5:A246)+1</f>
        <v>173</v>
      </c>
      <c r="B247" s="69" t="s">
        <v>204</v>
      </c>
      <c r="C247" s="70"/>
      <c r="D247" s="68" t="s">
        <v>11</v>
      </c>
      <c r="E247" s="68" t="s">
        <v>12</v>
      </c>
      <c r="F247" s="76"/>
      <c r="G247" s="77">
        <v>21.763</v>
      </c>
      <c r="H247" s="77">
        <v>59.5551</v>
      </c>
    </row>
    <row r="248" customFormat="true" customHeight="true" spans="1:8">
      <c r="A248" s="68"/>
      <c r="B248" s="69"/>
      <c r="C248" s="70"/>
      <c r="D248" s="68" t="s">
        <v>13</v>
      </c>
      <c r="E248" s="68" t="s">
        <v>22</v>
      </c>
      <c r="F248" s="76"/>
      <c r="G248" s="77">
        <v>37.7921</v>
      </c>
      <c r="H248" s="77"/>
    </row>
    <row r="249" customFormat="true" customHeight="true" spans="1:8">
      <c r="A249" s="68">
        <f>COUNTA($A$5:A248)+1</f>
        <v>174</v>
      </c>
      <c r="B249" s="69" t="s">
        <v>205</v>
      </c>
      <c r="C249" s="70"/>
      <c r="D249" s="68" t="s">
        <v>11</v>
      </c>
      <c r="E249" s="68" t="s">
        <v>12</v>
      </c>
      <c r="F249" s="76"/>
      <c r="G249" s="77">
        <v>7.0619</v>
      </c>
      <c r="H249" s="77">
        <v>7.0619</v>
      </c>
    </row>
    <row r="250" customFormat="true" customHeight="true" spans="1:8">
      <c r="A250" s="68">
        <f>COUNTA($A$5:A249)+1</f>
        <v>175</v>
      </c>
      <c r="B250" s="69" t="s">
        <v>206</v>
      </c>
      <c r="C250" s="70"/>
      <c r="D250" s="68" t="s">
        <v>30</v>
      </c>
      <c r="E250" s="68" t="s">
        <v>25</v>
      </c>
      <c r="F250" s="76"/>
      <c r="G250" s="77">
        <v>4.7807</v>
      </c>
      <c r="H250" s="77">
        <v>4.7807</v>
      </c>
    </row>
    <row r="251" customFormat="true" customHeight="true" spans="1:8">
      <c r="A251" s="68">
        <f>COUNTA($A$5:A250)+1</f>
        <v>176</v>
      </c>
      <c r="B251" s="69" t="s">
        <v>207</v>
      </c>
      <c r="C251" s="70"/>
      <c r="D251" s="68" t="s">
        <v>11</v>
      </c>
      <c r="E251" s="68" t="s">
        <v>12</v>
      </c>
      <c r="F251" s="76"/>
      <c r="G251" s="77">
        <v>1.8742</v>
      </c>
      <c r="H251" s="77">
        <v>10.4126</v>
      </c>
    </row>
    <row r="252" customFormat="true" customHeight="true" spans="1:8">
      <c r="A252" s="68"/>
      <c r="B252" s="69"/>
      <c r="C252" s="70"/>
      <c r="D252" s="68" t="s">
        <v>13</v>
      </c>
      <c r="E252" s="68" t="s">
        <v>14</v>
      </c>
      <c r="F252" s="76"/>
      <c r="G252" s="77">
        <v>8.5384</v>
      </c>
      <c r="H252" s="77"/>
    </row>
    <row r="253" customFormat="true" customHeight="true" spans="1:8">
      <c r="A253" s="71">
        <f>COUNTA($A$5:A252)+1</f>
        <v>177</v>
      </c>
      <c r="B253" s="72" t="s">
        <v>208</v>
      </c>
      <c r="C253" s="70"/>
      <c r="D253" s="71" t="s">
        <v>94</v>
      </c>
      <c r="E253" s="71" t="s">
        <v>14</v>
      </c>
      <c r="F253" s="76"/>
      <c r="G253" s="78">
        <v>0</v>
      </c>
      <c r="H253" s="78">
        <v>0</v>
      </c>
    </row>
    <row r="254" customFormat="true" customHeight="true" spans="1:8">
      <c r="A254" s="71"/>
      <c r="B254" s="72"/>
      <c r="C254" s="70"/>
      <c r="D254" s="68" t="s">
        <v>144</v>
      </c>
      <c r="E254" s="68" t="s">
        <v>25</v>
      </c>
      <c r="F254" s="76"/>
      <c r="G254" s="77">
        <v>0</v>
      </c>
      <c r="H254" s="78"/>
    </row>
    <row r="255" customFormat="true" customHeight="true" spans="1:8">
      <c r="A255" s="68">
        <f>COUNTA($A$5:A254)+1</f>
        <v>178</v>
      </c>
      <c r="B255" s="69" t="s">
        <v>209</v>
      </c>
      <c r="C255" s="70"/>
      <c r="D255" s="68" t="s">
        <v>11</v>
      </c>
      <c r="E255" s="68" t="s">
        <v>12</v>
      </c>
      <c r="F255" s="76"/>
      <c r="G255" s="77">
        <v>13.6499</v>
      </c>
      <c r="H255" s="77">
        <v>13.6499</v>
      </c>
    </row>
    <row r="256" customFormat="true" customHeight="true" spans="1:8">
      <c r="A256" s="71">
        <f>COUNTA($A$5:A255)+1</f>
        <v>179</v>
      </c>
      <c r="B256" s="72" t="s">
        <v>210</v>
      </c>
      <c r="C256" s="70"/>
      <c r="D256" s="68" t="s">
        <v>13</v>
      </c>
      <c r="E256" s="68" t="s">
        <v>14</v>
      </c>
      <c r="F256" s="76"/>
      <c r="G256" s="77">
        <v>5</v>
      </c>
      <c r="H256" s="77">
        <v>5</v>
      </c>
    </row>
    <row r="257" customFormat="true" customHeight="true" spans="1:8">
      <c r="A257" s="68">
        <f>COUNTA($A$5:A256)+1</f>
        <v>180</v>
      </c>
      <c r="B257" s="69" t="s">
        <v>211</v>
      </c>
      <c r="C257" s="70"/>
      <c r="D257" s="68" t="s">
        <v>13</v>
      </c>
      <c r="E257" s="68" t="s">
        <v>14</v>
      </c>
      <c r="F257" s="76"/>
      <c r="G257" s="77">
        <v>0.4211</v>
      </c>
      <c r="H257" s="77">
        <v>0.4211</v>
      </c>
    </row>
    <row r="258" customFormat="true" customHeight="true" spans="1:8">
      <c r="A258" s="68">
        <f>COUNTA($A$5:A257)+1</f>
        <v>181</v>
      </c>
      <c r="B258" s="69" t="s">
        <v>212</v>
      </c>
      <c r="C258" s="70"/>
      <c r="D258" s="68" t="s">
        <v>13</v>
      </c>
      <c r="E258" s="68" t="s">
        <v>14</v>
      </c>
      <c r="F258" s="76"/>
      <c r="G258" s="77">
        <v>1.349</v>
      </c>
      <c r="H258" s="77">
        <v>1.349</v>
      </c>
    </row>
    <row r="259" customFormat="true" customHeight="true" spans="1:8">
      <c r="A259" s="68">
        <f>COUNTA($A$5:A258)+1</f>
        <v>182</v>
      </c>
      <c r="B259" s="69" t="s">
        <v>213</v>
      </c>
      <c r="C259" s="70"/>
      <c r="D259" s="68" t="s">
        <v>11</v>
      </c>
      <c r="E259" s="68" t="s">
        <v>12</v>
      </c>
      <c r="F259" s="76"/>
      <c r="G259" s="77">
        <v>17.1681</v>
      </c>
      <c r="H259" s="77">
        <v>17.1681</v>
      </c>
    </row>
    <row r="260" customFormat="true" customHeight="true" spans="1:8">
      <c r="A260" s="68">
        <f>COUNTA($A$5:A259)+1</f>
        <v>183</v>
      </c>
      <c r="B260" s="69" t="s">
        <v>214</v>
      </c>
      <c r="C260" s="70"/>
      <c r="D260" s="68" t="s">
        <v>11</v>
      </c>
      <c r="E260" s="68" t="s">
        <v>12</v>
      </c>
      <c r="F260" s="76"/>
      <c r="G260" s="77">
        <v>2.3301</v>
      </c>
      <c r="H260" s="77">
        <v>2.3301</v>
      </c>
    </row>
    <row r="261" customFormat="true" customHeight="true" spans="1:8">
      <c r="A261" s="68">
        <f>COUNTA($A$5:A260)+1</f>
        <v>184</v>
      </c>
      <c r="B261" s="69" t="s">
        <v>215</v>
      </c>
      <c r="C261" s="70"/>
      <c r="D261" s="68" t="s">
        <v>30</v>
      </c>
      <c r="E261" s="68" t="s">
        <v>25</v>
      </c>
      <c r="F261" s="76"/>
      <c r="G261" s="77">
        <v>21.9683</v>
      </c>
      <c r="H261" s="77">
        <v>21.9683</v>
      </c>
    </row>
    <row r="262" customFormat="true" customHeight="true" spans="1:8">
      <c r="A262" s="68">
        <f>COUNTA($A$5:A261)+1</f>
        <v>185</v>
      </c>
      <c r="B262" s="69" t="s">
        <v>216</v>
      </c>
      <c r="C262" s="70"/>
      <c r="D262" s="68" t="s">
        <v>11</v>
      </c>
      <c r="E262" s="68" t="s">
        <v>12</v>
      </c>
      <c r="F262" s="76"/>
      <c r="G262" s="77">
        <v>31.8333</v>
      </c>
      <c r="H262" s="77">
        <v>31.8333</v>
      </c>
    </row>
    <row r="263" customFormat="true" customHeight="true" spans="1:8">
      <c r="A263" s="68">
        <f>COUNTA($A$5:A262)+1</f>
        <v>186</v>
      </c>
      <c r="B263" s="69" t="s">
        <v>217</v>
      </c>
      <c r="C263" s="70"/>
      <c r="D263" s="68" t="s">
        <v>11</v>
      </c>
      <c r="E263" s="68" t="s">
        <v>12</v>
      </c>
      <c r="F263" s="76"/>
      <c r="G263" s="77">
        <v>42.3972</v>
      </c>
      <c r="H263" s="77">
        <v>46.4726</v>
      </c>
    </row>
    <row r="264" customFormat="true" customHeight="true" spans="1:8">
      <c r="A264" s="68"/>
      <c r="B264" s="69"/>
      <c r="C264" s="70"/>
      <c r="D264" s="68" t="s">
        <v>13</v>
      </c>
      <c r="E264" s="68" t="s">
        <v>14</v>
      </c>
      <c r="F264" s="76"/>
      <c r="G264" s="77">
        <v>4.0754</v>
      </c>
      <c r="H264" s="77"/>
    </row>
    <row r="265" customFormat="true" customHeight="true" spans="1:8">
      <c r="A265" s="68">
        <f>COUNTA($A$5:A264)+1</f>
        <v>187</v>
      </c>
      <c r="B265" s="69" t="s">
        <v>218</v>
      </c>
      <c r="C265" s="70"/>
      <c r="D265" s="68" t="s">
        <v>11</v>
      </c>
      <c r="E265" s="68" t="s">
        <v>12</v>
      </c>
      <c r="F265" s="76"/>
      <c r="G265" s="77">
        <v>64.743</v>
      </c>
      <c r="H265" s="77">
        <v>64.743</v>
      </c>
    </row>
    <row r="266" customFormat="true" customHeight="true" spans="1:8">
      <c r="A266" s="68">
        <f>COUNTA($A$5:A265)+1</f>
        <v>188</v>
      </c>
      <c r="B266" s="69" t="s">
        <v>219</v>
      </c>
      <c r="C266" s="70"/>
      <c r="D266" s="68" t="s">
        <v>13</v>
      </c>
      <c r="E266" s="68" t="s">
        <v>14</v>
      </c>
      <c r="F266" s="76"/>
      <c r="G266" s="77">
        <v>2.1234</v>
      </c>
      <c r="H266" s="77">
        <v>2.1234</v>
      </c>
    </row>
    <row r="267" customFormat="true" customHeight="true" spans="1:8">
      <c r="A267" s="68">
        <f>COUNTA($A$5:A266)+1</f>
        <v>189</v>
      </c>
      <c r="B267" s="69" t="s">
        <v>220</v>
      </c>
      <c r="C267" s="70"/>
      <c r="D267" s="68" t="s">
        <v>11</v>
      </c>
      <c r="E267" s="68" t="s">
        <v>12</v>
      </c>
      <c r="F267" s="76"/>
      <c r="G267" s="77">
        <v>94.5968</v>
      </c>
      <c r="H267" s="77">
        <v>94.5968</v>
      </c>
    </row>
    <row r="268" customFormat="true" customHeight="true" spans="1:8">
      <c r="A268" s="68"/>
      <c r="B268" s="69"/>
      <c r="C268" s="70"/>
      <c r="D268" s="68" t="s">
        <v>24</v>
      </c>
      <c r="E268" s="68" t="s">
        <v>25</v>
      </c>
      <c r="F268" s="76"/>
      <c r="G268" s="77">
        <v>0</v>
      </c>
      <c r="H268" s="77"/>
    </row>
    <row r="269" customFormat="true" customHeight="true" spans="1:8">
      <c r="A269" s="68"/>
      <c r="B269" s="69"/>
      <c r="C269" s="70"/>
      <c r="D269" s="68" t="s">
        <v>30</v>
      </c>
      <c r="E269" s="68" t="s">
        <v>25</v>
      </c>
      <c r="F269" s="76"/>
      <c r="G269" s="77">
        <v>0</v>
      </c>
      <c r="H269" s="77"/>
    </row>
    <row r="270" customFormat="true" customHeight="true" spans="1:8">
      <c r="A270" s="68">
        <f>COUNTA($A$5:A269)+1</f>
        <v>190</v>
      </c>
      <c r="B270" s="69" t="s">
        <v>221</v>
      </c>
      <c r="C270" s="70"/>
      <c r="D270" s="68" t="s">
        <v>11</v>
      </c>
      <c r="E270" s="68" t="s">
        <v>12</v>
      </c>
      <c r="F270" s="76"/>
      <c r="G270" s="77">
        <v>43.273</v>
      </c>
      <c r="H270" s="77">
        <v>49.7401</v>
      </c>
    </row>
    <row r="271" customFormat="true" customHeight="true" spans="1:8">
      <c r="A271" s="68"/>
      <c r="B271" s="69"/>
      <c r="C271" s="70"/>
      <c r="D271" s="68" t="s">
        <v>11</v>
      </c>
      <c r="E271" s="68" t="s">
        <v>37</v>
      </c>
      <c r="F271" s="76"/>
      <c r="G271" s="77">
        <v>5.7879</v>
      </c>
      <c r="H271" s="77"/>
    </row>
    <row r="272" customFormat="true" customHeight="true" spans="1:8">
      <c r="A272" s="68"/>
      <c r="B272" s="69"/>
      <c r="C272" s="70"/>
      <c r="D272" s="68" t="s">
        <v>13</v>
      </c>
      <c r="E272" s="68" t="s">
        <v>14</v>
      </c>
      <c r="F272" s="76"/>
      <c r="G272" s="77">
        <v>0.6792</v>
      </c>
      <c r="H272" s="77"/>
    </row>
    <row r="273" customFormat="true" customHeight="true" spans="1:8">
      <c r="A273" s="68">
        <f>COUNTA($A$5:A272)+1</f>
        <v>191</v>
      </c>
      <c r="B273" s="69" t="s">
        <v>222</v>
      </c>
      <c r="C273" s="70"/>
      <c r="D273" s="68" t="s">
        <v>11</v>
      </c>
      <c r="E273" s="68" t="s">
        <v>12</v>
      </c>
      <c r="F273" s="76"/>
      <c r="G273" s="77">
        <v>13.2595</v>
      </c>
      <c r="H273" s="77">
        <v>62.1882</v>
      </c>
    </row>
    <row r="274" customFormat="true" customHeight="true" spans="1:8">
      <c r="A274" s="68"/>
      <c r="B274" s="69"/>
      <c r="C274" s="70"/>
      <c r="D274" s="68" t="s">
        <v>13</v>
      </c>
      <c r="E274" s="68" t="s">
        <v>14</v>
      </c>
      <c r="F274" s="76"/>
      <c r="G274" s="77">
        <v>9.9487</v>
      </c>
      <c r="H274" s="77"/>
    </row>
    <row r="275" customFormat="true" customHeight="true" spans="1:8">
      <c r="A275" s="68"/>
      <c r="B275" s="69"/>
      <c r="C275" s="70"/>
      <c r="D275" s="68" t="s">
        <v>30</v>
      </c>
      <c r="E275" s="68" t="s">
        <v>25</v>
      </c>
      <c r="F275" s="76"/>
      <c r="G275" s="77">
        <v>38.98</v>
      </c>
      <c r="H275" s="77"/>
    </row>
    <row r="276" customFormat="true" customHeight="true" spans="1:8">
      <c r="A276" s="68">
        <f>COUNTA($A$5:A275)+1</f>
        <v>192</v>
      </c>
      <c r="B276" s="69" t="s">
        <v>223</v>
      </c>
      <c r="C276" s="70"/>
      <c r="D276" s="68" t="s">
        <v>11</v>
      </c>
      <c r="E276" s="68" t="s">
        <v>12</v>
      </c>
      <c r="F276" s="76"/>
      <c r="G276" s="77">
        <v>15.9896</v>
      </c>
      <c r="H276" s="77">
        <v>18.4751</v>
      </c>
    </row>
    <row r="277" customFormat="true" customHeight="true" spans="1:8">
      <c r="A277" s="68"/>
      <c r="B277" s="69"/>
      <c r="C277" s="70"/>
      <c r="D277" s="68" t="s">
        <v>24</v>
      </c>
      <c r="E277" s="68" t="s">
        <v>25</v>
      </c>
      <c r="F277" s="76"/>
      <c r="G277" s="77">
        <v>2.4855</v>
      </c>
      <c r="H277" s="77"/>
    </row>
    <row r="278" customFormat="true" customHeight="true" spans="1:8">
      <c r="A278" s="68">
        <f>COUNTA($A$5:A277)+1</f>
        <v>193</v>
      </c>
      <c r="B278" s="69" t="s">
        <v>224</v>
      </c>
      <c r="C278" s="70"/>
      <c r="D278" s="68" t="s">
        <v>11</v>
      </c>
      <c r="E278" s="68" t="s">
        <v>12</v>
      </c>
      <c r="F278" s="76"/>
      <c r="G278" s="77">
        <v>1.322</v>
      </c>
      <c r="H278" s="77">
        <v>1.322</v>
      </c>
    </row>
    <row r="279" customFormat="true" customHeight="true" spans="1:8">
      <c r="A279" s="68">
        <f>COUNTA($A$5:A278)+1</f>
        <v>194</v>
      </c>
      <c r="B279" s="69" t="s">
        <v>225</v>
      </c>
      <c r="C279" s="70"/>
      <c r="D279" s="68" t="s">
        <v>13</v>
      </c>
      <c r="E279" s="68" t="s">
        <v>14</v>
      </c>
      <c r="F279" s="76"/>
      <c r="G279" s="77">
        <v>3.5788</v>
      </c>
      <c r="H279" s="77">
        <v>3.5788</v>
      </c>
    </row>
    <row r="280" customFormat="true" customHeight="true" spans="1:8">
      <c r="A280" s="68">
        <f>COUNTA($A$5:A279)+1</f>
        <v>195</v>
      </c>
      <c r="B280" s="69" t="s">
        <v>226</v>
      </c>
      <c r="C280" s="70"/>
      <c r="D280" s="68" t="s">
        <v>11</v>
      </c>
      <c r="E280" s="68" t="s">
        <v>12</v>
      </c>
      <c r="F280" s="76"/>
      <c r="G280" s="77">
        <v>6.0885</v>
      </c>
      <c r="H280" s="77">
        <v>6.0885</v>
      </c>
    </row>
    <row r="281" customFormat="true" customHeight="true" spans="1:8">
      <c r="A281" s="68">
        <f>COUNTA($A$5:A280)+1</f>
        <v>196</v>
      </c>
      <c r="B281" s="69" t="s">
        <v>227</v>
      </c>
      <c r="C281" s="70"/>
      <c r="D281" s="68" t="s">
        <v>13</v>
      </c>
      <c r="E281" s="68" t="s">
        <v>14</v>
      </c>
      <c r="F281" s="76"/>
      <c r="G281" s="77">
        <v>0.0169</v>
      </c>
      <c r="H281" s="77">
        <v>0.0169</v>
      </c>
    </row>
    <row r="282" customFormat="true" customHeight="true" spans="1:8">
      <c r="A282" s="79">
        <f>COUNTA($A$5:A281)+1</f>
        <v>197</v>
      </c>
      <c r="B282" s="80" t="s">
        <v>228</v>
      </c>
      <c r="C282" s="70"/>
      <c r="D282" s="68" t="s">
        <v>11</v>
      </c>
      <c r="E282" s="68" t="s">
        <v>12</v>
      </c>
      <c r="F282" s="76"/>
      <c r="G282" s="77">
        <v>11.6825</v>
      </c>
      <c r="H282" s="77">
        <v>11.6825</v>
      </c>
    </row>
    <row r="283" customFormat="true" customHeight="true" spans="1:8">
      <c r="A283" s="68">
        <f>COUNTA($A$5:A282)+1</f>
        <v>198</v>
      </c>
      <c r="B283" s="69" t="s">
        <v>229</v>
      </c>
      <c r="C283" s="70"/>
      <c r="D283" s="68" t="s">
        <v>11</v>
      </c>
      <c r="E283" s="68" t="s">
        <v>12</v>
      </c>
      <c r="F283" s="76"/>
      <c r="G283" s="77">
        <v>5.66</v>
      </c>
      <c r="H283" s="77">
        <v>5.66</v>
      </c>
    </row>
    <row r="284" customFormat="true" customHeight="true" spans="1:8">
      <c r="A284" s="68">
        <f>COUNTA($A$5:A283)+1</f>
        <v>199</v>
      </c>
      <c r="B284" s="69" t="s">
        <v>230</v>
      </c>
      <c r="C284" s="70"/>
      <c r="D284" s="68" t="s">
        <v>11</v>
      </c>
      <c r="E284" s="68" t="s">
        <v>12</v>
      </c>
      <c r="F284" s="76"/>
      <c r="G284" s="77">
        <v>34.2833</v>
      </c>
      <c r="H284" s="77">
        <v>105.5794</v>
      </c>
    </row>
    <row r="285" customFormat="true" customHeight="true" spans="1:8">
      <c r="A285" s="68"/>
      <c r="B285" s="69"/>
      <c r="C285" s="70"/>
      <c r="D285" s="68" t="s">
        <v>13</v>
      </c>
      <c r="E285" s="68" t="s">
        <v>14</v>
      </c>
      <c r="F285" s="76"/>
      <c r="G285" s="77">
        <v>1.8679</v>
      </c>
      <c r="H285" s="77"/>
    </row>
    <row r="286" customFormat="true" customHeight="true" spans="1:8">
      <c r="A286" s="68"/>
      <c r="B286" s="69"/>
      <c r="C286" s="70"/>
      <c r="D286" s="68" t="s">
        <v>13</v>
      </c>
      <c r="E286" s="68" t="s">
        <v>22</v>
      </c>
      <c r="F286" s="76"/>
      <c r="G286" s="77">
        <v>23.76</v>
      </c>
      <c r="H286" s="77"/>
    </row>
    <row r="287" customFormat="true" customHeight="true" spans="1:8">
      <c r="A287" s="68"/>
      <c r="B287" s="69"/>
      <c r="C287" s="70"/>
      <c r="D287" s="68" t="s">
        <v>30</v>
      </c>
      <c r="E287" s="68" t="s">
        <v>25</v>
      </c>
      <c r="F287" s="76"/>
      <c r="G287" s="77">
        <v>45.6682</v>
      </c>
      <c r="H287" s="77"/>
    </row>
    <row r="288" customFormat="true" customHeight="true" spans="1:8">
      <c r="A288" s="68">
        <f>COUNTA($A$5:A287)+1</f>
        <v>200</v>
      </c>
      <c r="B288" s="69" t="s">
        <v>231</v>
      </c>
      <c r="C288" s="70"/>
      <c r="D288" s="68" t="s">
        <v>11</v>
      </c>
      <c r="E288" s="68" t="s">
        <v>12</v>
      </c>
      <c r="F288" s="76"/>
      <c r="G288" s="77">
        <v>20.6712</v>
      </c>
      <c r="H288" s="77">
        <v>20.6712</v>
      </c>
    </row>
    <row r="289" customFormat="true" customHeight="true" spans="1:8">
      <c r="A289" s="68">
        <f>COUNTA($A$5:A288)+1</f>
        <v>201</v>
      </c>
      <c r="B289" s="69" t="s">
        <v>232</v>
      </c>
      <c r="C289" s="70"/>
      <c r="D289" s="68" t="s">
        <v>13</v>
      </c>
      <c r="E289" s="68" t="s">
        <v>14</v>
      </c>
      <c r="F289" s="76"/>
      <c r="G289" s="77">
        <v>3.5879</v>
      </c>
      <c r="H289" s="77">
        <v>3.5879</v>
      </c>
    </row>
    <row r="290" customFormat="true" customHeight="true" spans="1:8">
      <c r="A290" s="68">
        <f>COUNTA($A$5:A289)+1</f>
        <v>202</v>
      </c>
      <c r="B290" s="69" t="s">
        <v>233</v>
      </c>
      <c r="C290" s="70"/>
      <c r="D290" s="68" t="s">
        <v>13</v>
      </c>
      <c r="E290" s="68" t="s">
        <v>14</v>
      </c>
      <c r="F290" s="76"/>
      <c r="G290" s="77">
        <v>2.9127</v>
      </c>
      <c r="H290" s="77">
        <v>2.9127</v>
      </c>
    </row>
    <row r="291" customFormat="true" customHeight="true" spans="1:8">
      <c r="A291" s="68">
        <f>COUNTA($A$5:A290)+1</f>
        <v>203</v>
      </c>
      <c r="B291" s="69" t="s">
        <v>234</v>
      </c>
      <c r="C291" s="70"/>
      <c r="D291" s="68" t="s">
        <v>11</v>
      </c>
      <c r="E291" s="68" t="s">
        <v>12</v>
      </c>
      <c r="F291" s="76"/>
      <c r="G291" s="77">
        <v>289.208</v>
      </c>
      <c r="H291" s="77">
        <v>289.208</v>
      </c>
    </row>
    <row r="292" customFormat="true" customHeight="true" spans="1:8">
      <c r="A292" s="68">
        <f>COUNTA($A$5:A291)+1</f>
        <v>204</v>
      </c>
      <c r="B292" s="69" t="s">
        <v>235</v>
      </c>
      <c r="C292" s="70"/>
      <c r="D292" s="68" t="s">
        <v>11</v>
      </c>
      <c r="E292" s="68" t="s">
        <v>12</v>
      </c>
      <c r="F292" s="76"/>
      <c r="G292" s="77">
        <v>31.892</v>
      </c>
      <c r="H292" s="77">
        <v>31.892</v>
      </c>
    </row>
    <row r="293" customFormat="true" customHeight="true" spans="1:8">
      <c r="A293" s="71">
        <f>COUNTA($A$5:A292)+1</f>
        <v>205</v>
      </c>
      <c r="B293" s="72" t="s">
        <v>236</v>
      </c>
      <c r="C293" s="70"/>
      <c r="D293" s="68" t="s">
        <v>11</v>
      </c>
      <c r="E293" s="68" t="s">
        <v>158</v>
      </c>
      <c r="F293" s="76"/>
      <c r="G293" s="77">
        <v>150</v>
      </c>
      <c r="H293" s="78">
        <v>150</v>
      </c>
    </row>
    <row r="294" customFormat="true" customHeight="true" spans="1:8">
      <c r="A294" s="68">
        <f>COUNTA($A$5:A293)+1</f>
        <v>206</v>
      </c>
      <c r="B294" s="69" t="s">
        <v>237</v>
      </c>
      <c r="C294" s="70"/>
      <c r="D294" s="68" t="s">
        <v>13</v>
      </c>
      <c r="E294" s="68" t="s">
        <v>14</v>
      </c>
      <c r="F294" s="76"/>
      <c r="G294" s="77">
        <v>8.3779</v>
      </c>
      <c r="H294" s="77">
        <v>8.3779</v>
      </c>
    </row>
    <row r="295" customFormat="true" customHeight="true" spans="1:8">
      <c r="A295" s="68">
        <f>COUNTA($A$5:A294)+1</f>
        <v>207</v>
      </c>
      <c r="B295" s="69" t="s">
        <v>238</v>
      </c>
      <c r="C295" s="70"/>
      <c r="D295" s="68" t="s">
        <v>11</v>
      </c>
      <c r="E295" s="68" t="s">
        <v>12</v>
      </c>
      <c r="F295" s="76"/>
      <c r="G295" s="77">
        <v>5.6485</v>
      </c>
      <c r="H295" s="77">
        <v>5.6485</v>
      </c>
    </row>
    <row r="296" customFormat="true" customHeight="true" spans="1:8">
      <c r="A296" s="68">
        <f>COUNTA($A$5:A295)+1</f>
        <v>208</v>
      </c>
      <c r="B296" s="69" t="s">
        <v>239</v>
      </c>
      <c r="C296" s="70"/>
      <c r="D296" s="68" t="s">
        <v>11</v>
      </c>
      <c r="E296" s="68" t="s">
        <v>12</v>
      </c>
      <c r="F296" s="76"/>
      <c r="G296" s="77">
        <v>55.7091</v>
      </c>
      <c r="H296" s="77">
        <v>60.3966</v>
      </c>
    </row>
    <row r="297" customFormat="true" customHeight="true" spans="1:8">
      <c r="A297" s="68"/>
      <c r="B297" s="69"/>
      <c r="C297" s="70"/>
      <c r="D297" s="68" t="s">
        <v>13</v>
      </c>
      <c r="E297" s="68" t="s">
        <v>14</v>
      </c>
      <c r="F297" s="76"/>
      <c r="G297" s="77">
        <v>4.6875</v>
      </c>
      <c r="H297" s="77"/>
    </row>
    <row r="298" customFormat="true" customHeight="true" spans="1:8">
      <c r="A298" s="68">
        <f>COUNTA($A$5:A297)+1</f>
        <v>209</v>
      </c>
      <c r="B298" s="69" t="s">
        <v>240</v>
      </c>
      <c r="C298" s="70"/>
      <c r="D298" s="68" t="s">
        <v>11</v>
      </c>
      <c r="E298" s="68" t="s">
        <v>12</v>
      </c>
      <c r="F298" s="76"/>
      <c r="G298" s="77">
        <v>63.2594</v>
      </c>
      <c r="H298" s="77">
        <v>63.2594</v>
      </c>
    </row>
    <row r="299" customFormat="true" customHeight="true" spans="1:8">
      <c r="A299" s="68">
        <f>COUNTA($A$5:A298)+1</f>
        <v>210</v>
      </c>
      <c r="B299" s="69" t="s">
        <v>241</v>
      </c>
      <c r="C299" s="70"/>
      <c r="D299" s="68" t="s">
        <v>11</v>
      </c>
      <c r="E299" s="68" t="s">
        <v>12</v>
      </c>
      <c r="F299" s="76"/>
      <c r="G299" s="77">
        <v>5.2566</v>
      </c>
      <c r="H299" s="77">
        <v>5.2566</v>
      </c>
    </row>
    <row r="300" customFormat="true" customHeight="true" spans="1:8">
      <c r="A300" s="68">
        <f>COUNTA($A$5:A299)+1</f>
        <v>211</v>
      </c>
      <c r="B300" s="69" t="s">
        <v>242</v>
      </c>
      <c r="C300" s="70"/>
      <c r="D300" s="68" t="s">
        <v>13</v>
      </c>
      <c r="E300" s="68" t="s">
        <v>14</v>
      </c>
      <c r="F300" s="76"/>
      <c r="G300" s="77">
        <v>1.725</v>
      </c>
      <c r="H300" s="77">
        <v>1.725</v>
      </c>
    </row>
    <row r="301" customFormat="true" customHeight="true" spans="1:8">
      <c r="A301" s="71">
        <f>COUNTA($A$5:A300)+1</f>
        <v>212</v>
      </c>
      <c r="B301" s="72" t="s">
        <v>243</v>
      </c>
      <c r="C301" s="70"/>
      <c r="D301" s="71" t="s">
        <v>244</v>
      </c>
      <c r="E301" s="68" t="s">
        <v>158</v>
      </c>
      <c r="F301" s="76"/>
      <c r="G301" s="78">
        <v>22.75</v>
      </c>
      <c r="H301" s="78">
        <v>22.75</v>
      </c>
    </row>
    <row r="302" customFormat="true" customHeight="true" spans="1:8">
      <c r="A302" s="71"/>
      <c r="B302" s="72"/>
      <c r="C302" s="70"/>
      <c r="D302" s="71" t="s">
        <v>244</v>
      </c>
      <c r="E302" s="68" t="s">
        <v>158</v>
      </c>
      <c r="F302" s="76"/>
      <c r="G302" s="78">
        <v>0</v>
      </c>
      <c r="H302" s="78"/>
    </row>
    <row r="303" customFormat="true" customHeight="true" spans="1:8">
      <c r="A303" s="71"/>
      <c r="B303" s="72"/>
      <c r="C303" s="70"/>
      <c r="D303" s="71" t="s">
        <v>244</v>
      </c>
      <c r="E303" s="68" t="s">
        <v>158</v>
      </c>
      <c r="F303" s="76"/>
      <c r="G303" s="78">
        <v>0</v>
      </c>
      <c r="H303" s="78"/>
    </row>
    <row r="304" customFormat="true" customHeight="true" spans="1:8">
      <c r="A304" s="71">
        <f>COUNTA($A$5:A303)+1</f>
        <v>213</v>
      </c>
      <c r="B304" s="72" t="s">
        <v>245</v>
      </c>
      <c r="C304" s="70"/>
      <c r="D304" s="71" t="s">
        <v>244</v>
      </c>
      <c r="E304" s="68" t="s">
        <v>158</v>
      </c>
      <c r="F304" s="76"/>
      <c r="G304" s="78">
        <v>0</v>
      </c>
      <c r="H304" s="78">
        <v>0</v>
      </c>
    </row>
    <row r="305" customFormat="true" customHeight="true" spans="1:8">
      <c r="A305" s="71"/>
      <c r="B305" s="72"/>
      <c r="C305" s="70"/>
      <c r="D305" s="71" t="s">
        <v>244</v>
      </c>
      <c r="E305" s="68" t="s">
        <v>158</v>
      </c>
      <c r="F305" s="76"/>
      <c r="G305" s="78">
        <v>0</v>
      </c>
      <c r="H305" s="78"/>
    </row>
    <row r="306" customFormat="true" customHeight="true" spans="1:8">
      <c r="A306" s="68">
        <f>COUNTA($A$5:A305)+1</f>
        <v>214</v>
      </c>
      <c r="B306" s="69" t="s">
        <v>246</v>
      </c>
      <c r="C306" s="70"/>
      <c r="D306" s="68" t="s">
        <v>13</v>
      </c>
      <c r="E306" s="68" t="s">
        <v>14</v>
      </c>
      <c r="F306" s="76"/>
      <c r="G306" s="77">
        <v>0</v>
      </c>
      <c r="H306" s="77">
        <v>0</v>
      </c>
    </row>
    <row r="307" customFormat="true" customHeight="true" spans="1:8">
      <c r="A307" s="68">
        <f>COUNTA($A$5:A306)+1</f>
        <v>215</v>
      </c>
      <c r="B307" s="69" t="s">
        <v>247</v>
      </c>
      <c r="C307" s="70"/>
      <c r="D307" s="68" t="s">
        <v>11</v>
      </c>
      <c r="E307" s="68" t="s">
        <v>12</v>
      </c>
      <c r="F307" s="76"/>
      <c r="G307" s="77">
        <v>80.0848</v>
      </c>
      <c r="H307" s="77">
        <v>80.0848</v>
      </c>
    </row>
    <row r="308" customFormat="true" customHeight="true" spans="1:8">
      <c r="A308" s="68">
        <f>COUNTA($A$5:A307)+1</f>
        <v>216</v>
      </c>
      <c r="B308" s="69" t="s">
        <v>248</v>
      </c>
      <c r="C308" s="70"/>
      <c r="D308" s="68" t="s">
        <v>11</v>
      </c>
      <c r="E308" s="68" t="s">
        <v>12</v>
      </c>
      <c r="F308" s="76"/>
      <c r="G308" s="77">
        <v>36.8614</v>
      </c>
      <c r="H308" s="77">
        <v>38.6558</v>
      </c>
    </row>
    <row r="309" customFormat="true" customHeight="true" spans="1:8">
      <c r="A309" s="68"/>
      <c r="B309" s="69"/>
      <c r="C309" s="70"/>
      <c r="D309" s="68" t="s">
        <v>24</v>
      </c>
      <c r="E309" s="68" t="s">
        <v>25</v>
      </c>
      <c r="F309" s="76"/>
      <c r="G309" s="77">
        <v>1.7944</v>
      </c>
      <c r="H309" s="77"/>
    </row>
    <row r="310" customFormat="true" customHeight="true" spans="1:8">
      <c r="A310" s="68">
        <f>COUNTA($A$5:A309)+1</f>
        <v>217</v>
      </c>
      <c r="B310" s="69" t="s">
        <v>249</v>
      </c>
      <c r="C310" s="70"/>
      <c r="D310" s="68" t="s">
        <v>11</v>
      </c>
      <c r="E310" s="68" t="s">
        <v>12</v>
      </c>
      <c r="F310" s="76"/>
      <c r="G310" s="77">
        <v>3.9319</v>
      </c>
      <c r="H310" s="77">
        <v>3.9319</v>
      </c>
    </row>
    <row r="311" customFormat="true" customHeight="true" spans="1:8">
      <c r="A311" s="68">
        <f>COUNTA($A$5:A310)+1</f>
        <v>218</v>
      </c>
      <c r="B311" s="69" t="s">
        <v>250</v>
      </c>
      <c r="C311" s="70"/>
      <c r="D311" s="68" t="s">
        <v>13</v>
      </c>
      <c r="E311" s="68" t="s">
        <v>14</v>
      </c>
      <c r="F311" s="76"/>
      <c r="G311" s="77">
        <v>1.1132</v>
      </c>
      <c r="H311" s="77">
        <v>1.1132</v>
      </c>
    </row>
    <row r="312" customFormat="true" customHeight="true" spans="1:8">
      <c r="A312" s="68">
        <f>COUNTA($A$5:A311)+1</f>
        <v>219</v>
      </c>
      <c r="B312" s="69" t="s">
        <v>251</v>
      </c>
      <c r="C312" s="70"/>
      <c r="D312" s="68" t="s">
        <v>11</v>
      </c>
      <c r="E312" s="68" t="s">
        <v>12</v>
      </c>
      <c r="F312" s="76"/>
      <c r="G312" s="77">
        <v>12.6051</v>
      </c>
      <c r="H312" s="77">
        <v>13.69</v>
      </c>
    </row>
    <row r="313" customFormat="true" customHeight="true" spans="1:8">
      <c r="A313" s="68"/>
      <c r="B313" s="69"/>
      <c r="C313" s="70"/>
      <c r="D313" s="68" t="s">
        <v>13</v>
      </c>
      <c r="E313" s="68" t="s">
        <v>14</v>
      </c>
      <c r="F313" s="76"/>
      <c r="G313" s="77">
        <v>1.0849</v>
      </c>
      <c r="H313" s="77"/>
    </row>
    <row r="314" customFormat="true" customHeight="true" spans="1:8">
      <c r="A314" s="68">
        <f>COUNTA($A$5:A313)+1</f>
        <v>220</v>
      </c>
      <c r="B314" s="69" t="s">
        <v>252</v>
      </c>
      <c r="C314" s="70"/>
      <c r="D314" s="68" t="s">
        <v>11</v>
      </c>
      <c r="E314" s="68" t="s">
        <v>12</v>
      </c>
      <c r="F314" s="76"/>
      <c r="G314" s="77">
        <v>18.4653</v>
      </c>
      <c r="H314" s="77">
        <v>18.4653</v>
      </c>
    </row>
    <row r="315" customFormat="true" customHeight="true" spans="1:8">
      <c r="A315" s="68">
        <f>COUNTA($A$5:A314)+1</f>
        <v>221</v>
      </c>
      <c r="B315" s="69" t="s">
        <v>253</v>
      </c>
      <c r="C315" s="70"/>
      <c r="D315" s="68" t="s">
        <v>13</v>
      </c>
      <c r="E315" s="68" t="s">
        <v>14</v>
      </c>
      <c r="F315" s="76"/>
      <c r="G315" s="77">
        <v>5.9518</v>
      </c>
      <c r="H315" s="77">
        <v>5.9518</v>
      </c>
    </row>
    <row r="316" customFormat="true" customHeight="true" spans="1:8">
      <c r="A316" s="68">
        <f>COUNTA($A$5:A315)+1</f>
        <v>222</v>
      </c>
      <c r="B316" s="69" t="s">
        <v>254</v>
      </c>
      <c r="C316" s="70"/>
      <c r="D316" s="68" t="s">
        <v>11</v>
      </c>
      <c r="E316" s="68" t="s">
        <v>12</v>
      </c>
      <c r="F316" s="76"/>
      <c r="G316" s="77">
        <v>3.7168</v>
      </c>
      <c r="H316" s="77">
        <v>3.7168</v>
      </c>
    </row>
    <row r="317" customFormat="true" customHeight="true" spans="1:8">
      <c r="A317" s="68">
        <f>COUNTA($A$5:A316)+1</f>
        <v>223</v>
      </c>
      <c r="B317" s="69" t="s">
        <v>255</v>
      </c>
      <c r="C317" s="70"/>
      <c r="D317" s="68" t="s">
        <v>11</v>
      </c>
      <c r="E317" s="68" t="s">
        <v>20</v>
      </c>
      <c r="F317" s="76"/>
      <c r="G317" s="77">
        <v>3</v>
      </c>
      <c r="H317" s="77">
        <v>3</v>
      </c>
    </row>
    <row r="318" customFormat="true" customHeight="true" spans="1:8">
      <c r="A318" s="68"/>
      <c r="B318" s="69"/>
      <c r="C318" s="70"/>
      <c r="D318" s="68" t="s">
        <v>13</v>
      </c>
      <c r="E318" s="68" t="s">
        <v>14</v>
      </c>
      <c r="F318" s="76"/>
      <c r="G318" s="77">
        <v>0</v>
      </c>
      <c r="H318" s="77"/>
    </row>
    <row r="319" customFormat="true" customHeight="true" spans="1:8">
      <c r="A319" s="68">
        <f>COUNTA($A$5:A318)+1</f>
        <v>224</v>
      </c>
      <c r="B319" s="69" t="s">
        <v>256</v>
      </c>
      <c r="C319" s="70"/>
      <c r="D319" s="68" t="s">
        <v>11</v>
      </c>
      <c r="E319" s="68" t="s">
        <v>12</v>
      </c>
      <c r="F319" s="76"/>
      <c r="G319" s="77">
        <v>0</v>
      </c>
      <c r="H319" s="77">
        <v>0</v>
      </c>
    </row>
    <row r="320" customFormat="true" customHeight="true" spans="1:8">
      <c r="A320" s="68">
        <f>COUNTA($A$5:A319)+1</f>
        <v>225</v>
      </c>
      <c r="B320" s="69" t="s">
        <v>257</v>
      </c>
      <c r="C320" s="70"/>
      <c r="D320" s="68" t="s">
        <v>30</v>
      </c>
      <c r="E320" s="68" t="s">
        <v>25</v>
      </c>
      <c r="F320" s="76"/>
      <c r="G320" s="77">
        <v>0</v>
      </c>
      <c r="H320" s="77">
        <v>0</v>
      </c>
    </row>
    <row r="321" customFormat="true" customHeight="true" spans="1:8">
      <c r="A321" s="68">
        <f>COUNTA($A$5:A320)+1</f>
        <v>226</v>
      </c>
      <c r="B321" s="69" t="s">
        <v>258</v>
      </c>
      <c r="C321" s="70"/>
      <c r="D321" s="68" t="s">
        <v>30</v>
      </c>
      <c r="E321" s="68" t="s">
        <v>25</v>
      </c>
      <c r="F321" s="76"/>
      <c r="G321" s="77">
        <v>2.2625</v>
      </c>
      <c r="H321" s="77">
        <v>2.2625</v>
      </c>
    </row>
    <row r="322" customFormat="true" customHeight="true" spans="1:8">
      <c r="A322" s="68">
        <f>COUNTA($A$5:A321)+1</f>
        <v>227</v>
      </c>
      <c r="B322" s="69" t="s">
        <v>259</v>
      </c>
      <c r="C322" s="70"/>
      <c r="D322" s="68" t="s">
        <v>11</v>
      </c>
      <c r="E322" s="68" t="s">
        <v>20</v>
      </c>
      <c r="F322" s="76"/>
      <c r="G322" s="77">
        <v>0</v>
      </c>
      <c r="H322" s="77">
        <v>0.4649</v>
      </c>
    </row>
    <row r="323" customFormat="true" customHeight="true" spans="1:8">
      <c r="A323" s="68"/>
      <c r="B323" s="69"/>
      <c r="C323" s="70"/>
      <c r="D323" s="68" t="s">
        <v>11</v>
      </c>
      <c r="E323" s="68" t="s">
        <v>12</v>
      </c>
      <c r="F323" s="76"/>
      <c r="G323" s="77">
        <v>0.4649</v>
      </c>
      <c r="H323" s="77"/>
    </row>
    <row r="324" customFormat="true" customHeight="true" spans="1:8">
      <c r="A324" s="68">
        <f>COUNTA($A$5:A323)+1</f>
        <v>228</v>
      </c>
      <c r="B324" s="69" t="s">
        <v>260</v>
      </c>
      <c r="C324" s="70"/>
      <c r="D324" s="68" t="s">
        <v>13</v>
      </c>
      <c r="E324" s="68" t="s">
        <v>14</v>
      </c>
      <c r="F324" s="76"/>
      <c r="G324" s="77">
        <v>2.029</v>
      </c>
      <c r="H324" s="77">
        <v>14.449</v>
      </c>
    </row>
    <row r="325" customFormat="true" customHeight="true" spans="1:8">
      <c r="A325" s="68"/>
      <c r="B325" s="69"/>
      <c r="C325" s="70"/>
      <c r="D325" s="68" t="s">
        <v>30</v>
      </c>
      <c r="E325" s="68" t="s">
        <v>25</v>
      </c>
      <c r="F325" s="76"/>
      <c r="G325" s="77">
        <v>12.42</v>
      </c>
      <c r="H325" s="77"/>
    </row>
    <row r="326" customFormat="true" customHeight="true" spans="1:8">
      <c r="A326" s="68">
        <f>COUNTA($A$5:A325)+1</f>
        <v>229</v>
      </c>
      <c r="B326" s="69" t="s">
        <v>261</v>
      </c>
      <c r="C326" s="70"/>
      <c r="D326" s="68" t="s">
        <v>30</v>
      </c>
      <c r="E326" s="68" t="s">
        <v>25</v>
      </c>
      <c r="F326" s="76"/>
      <c r="G326" s="77">
        <v>105.246</v>
      </c>
      <c r="H326" s="77">
        <v>105.246</v>
      </c>
    </row>
    <row r="327" customFormat="true" customHeight="true" spans="1:8">
      <c r="A327" s="68">
        <f>COUNTA($A$5:A326)+1</f>
        <v>230</v>
      </c>
      <c r="B327" s="69" t="s">
        <v>262</v>
      </c>
      <c r="C327" s="70"/>
      <c r="D327" s="68" t="s">
        <v>11</v>
      </c>
      <c r="E327" s="68" t="s">
        <v>12</v>
      </c>
      <c r="F327" s="76"/>
      <c r="G327" s="77">
        <v>58.4802</v>
      </c>
      <c r="H327" s="77">
        <v>86.5352</v>
      </c>
    </row>
    <row r="328" customFormat="true" customHeight="true" spans="1:8">
      <c r="A328" s="68"/>
      <c r="B328" s="69"/>
      <c r="C328" s="70"/>
      <c r="D328" s="68" t="s">
        <v>13</v>
      </c>
      <c r="E328" s="68" t="s">
        <v>14</v>
      </c>
      <c r="F328" s="76"/>
      <c r="G328" s="77">
        <v>0</v>
      </c>
      <c r="H328" s="77"/>
    </row>
    <row r="329" customFormat="true" customHeight="true" spans="1:8">
      <c r="A329" s="68"/>
      <c r="B329" s="69"/>
      <c r="C329" s="70"/>
      <c r="D329" s="68" t="s">
        <v>30</v>
      </c>
      <c r="E329" s="68" t="s">
        <v>25</v>
      </c>
      <c r="F329" s="76"/>
      <c r="G329" s="77">
        <v>28.055</v>
      </c>
      <c r="H329" s="77"/>
    </row>
    <row r="330" customFormat="true" customHeight="true" spans="1:8">
      <c r="A330" s="68">
        <f>COUNTA($A$5:A329)+1</f>
        <v>231</v>
      </c>
      <c r="B330" s="69" t="s">
        <v>263</v>
      </c>
      <c r="C330" s="70"/>
      <c r="D330" s="68" t="s">
        <v>13</v>
      </c>
      <c r="E330" s="68" t="s">
        <v>14</v>
      </c>
      <c r="F330" s="76"/>
      <c r="G330" s="77">
        <v>5</v>
      </c>
      <c r="H330" s="77">
        <v>5</v>
      </c>
    </row>
    <row r="331" customFormat="true" customHeight="true" spans="1:8">
      <c r="A331" s="68">
        <f>COUNTA($A$5:A330)+1</f>
        <v>232</v>
      </c>
      <c r="B331" s="69" t="s">
        <v>264</v>
      </c>
      <c r="C331" s="70"/>
      <c r="D331" s="68" t="s">
        <v>11</v>
      </c>
      <c r="E331" s="68" t="s">
        <v>12</v>
      </c>
      <c r="F331" s="76"/>
      <c r="G331" s="77">
        <v>23.4244</v>
      </c>
      <c r="H331" s="77">
        <v>23.4244</v>
      </c>
    </row>
    <row r="332" customFormat="true" customHeight="true" spans="1:8">
      <c r="A332" s="68">
        <f>COUNTA($A$5:A331)+1</f>
        <v>233</v>
      </c>
      <c r="B332" s="69" t="s">
        <v>265</v>
      </c>
      <c r="C332" s="70"/>
      <c r="D332" s="68" t="s">
        <v>13</v>
      </c>
      <c r="E332" s="68" t="s">
        <v>14</v>
      </c>
      <c r="F332" s="76"/>
      <c r="G332" s="77">
        <v>8.59</v>
      </c>
      <c r="H332" s="77">
        <v>8.59</v>
      </c>
    </row>
    <row r="333" customFormat="true" customHeight="true" spans="1:8">
      <c r="A333" s="68">
        <f>COUNTA($A$5:A332)+1</f>
        <v>234</v>
      </c>
      <c r="B333" s="69" t="s">
        <v>266</v>
      </c>
      <c r="C333" s="70"/>
      <c r="D333" s="68" t="s">
        <v>13</v>
      </c>
      <c r="E333" s="68" t="s">
        <v>14</v>
      </c>
      <c r="F333" s="76"/>
      <c r="G333" s="77">
        <v>4.7588</v>
      </c>
      <c r="H333" s="77">
        <v>4.7588</v>
      </c>
    </row>
    <row r="334" customFormat="true" customHeight="true" spans="1:8">
      <c r="A334" s="68">
        <f>COUNTA($A$5:A333)+1</f>
        <v>235</v>
      </c>
      <c r="B334" s="69" t="s">
        <v>267</v>
      </c>
      <c r="C334" s="70"/>
      <c r="D334" s="68" t="s">
        <v>11</v>
      </c>
      <c r="E334" s="68" t="s">
        <v>12</v>
      </c>
      <c r="F334" s="76"/>
      <c r="G334" s="77">
        <v>7.0277</v>
      </c>
      <c r="H334" s="77">
        <v>7.0277</v>
      </c>
    </row>
    <row r="335" customFormat="true" customHeight="true" spans="1:8">
      <c r="A335" s="68">
        <f>COUNTA($A$5:A334)+1</f>
        <v>236</v>
      </c>
      <c r="B335" s="69" t="s">
        <v>268</v>
      </c>
      <c r="C335" s="70"/>
      <c r="D335" s="68" t="s">
        <v>11</v>
      </c>
      <c r="E335" s="68" t="s">
        <v>12</v>
      </c>
      <c r="F335" s="76"/>
      <c r="G335" s="77">
        <v>134.76</v>
      </c>
      <c r="H335" s="77">
        <v>134.76</v>
      </c>
    </row>
    <row r="336" customFormat="true" customHeight="true" spans="1:8">
      <c r="A336" s="68">
        <f>COUNTA($A$5:A335)+1</f>
        <v>237</v>
      </c>
      <c r="B336" s="69" t="s">
        <v>269</v>
      </c>
      <c r="C336" s="70"/>
      <c r="D336" s="68" t="s">
        <v>13</v>
      </c>
      <c r="E336" s="68" t="s">
        <v>14</v>
      </c>
      <c r="F336" s="76"/>
      <c r="G336" s="77">
        <v>1.0485</v>
      </c>
      <c r="H336" s="77">
        <v>1.0485</v>
      </c>
    </row>
    <row r="337" customFormat="true" customHeight="true" spans="1:8">
      <c r="A337" s="68">
        <f>COUNTA($A$5:A336)+1</f>
        <v>238</v>
      </c>
      <c r="B337" s="69" t="s">
        <v>270</v>
      </c>
      <c r="C337" s="70"/>
      <c r="D337" s="68" t="s">
        <v>11</v>
      </c>
      <c r="E337" s="68" t="s">
        <v>12</v>
      </c>
      <c r="F337" s="76"/>
      <c r="G337" s="77">
        <v>23.68</v>
      </c>
      <c r="H337" s="77">
        <v>23.68</v>
      </c>
    </row>
    <row r="338" customFormat="true" customHeight="true" spans="1:8">
      <c r="A338" s="68">
        <f>COUNTA($A$5:A337)+1</f>
        <v>239</v>
      </c>
      <c r="B338" s="69" t="s">
        <v>271</v>
      </c>
      <c r="C338" s="70"/>
      <c r="D338" s="68" t="s">
        <v>11</v>
      </c>
      <c r="E338" s="68" t="s">
        <v>12</v>
      </c>
      <c r="F338" s="76"/>
      <c r="G338" s="77">
        <v>4.6568</v>
      </c>
      <c r="H338" s="77">
        <v>4.6568</v>
      </c>
    </row>
    <row r="339" customFormat="true" customHeight="true" spans="1:8">
      <c r="A339" s="68">
        <f>COUNTA($A$5:A338)+1</f>
        <v>240</v>
      </c>
      <c r="B339" s="69" t="s">
        <v>272</v>
      </c>
      <c r="C339" s="70"/>
      <c r="D339" s="68" t="s">
        <v>11</v>
      </c>
      <c r="E339" s="68" t="s">
        <v>12</v>
      </c>
      <c r="F339" s="76"/>
      <c r="G339" s="77">
        <v>8.1278</v>
      </c>
      <c r="H339" s="77">
        <v>8.1278</v>
      </c>
    </row>
    <row r="340" customFormat="true" customHeight="true" spans="1:8">
      <c r="A340" s="68"/>
      <c r="B340" s="69"/>
      <c r="C340" s="70"/>
      <c r="D340" s="68" t="s">
        <v>13</v>
      </c>
      <c r="E340" s="68" t="s">
        <v>14</v>
      </c>
      <c r="F340" s="76"/>
      <c r="G340" s="77">
        <v>0</v>
      </c>
      <c r="H340" s="77"/>
    </row>
    <row r="341" customFormat="true" customHeight="true" spans="1:8">
      <c r="A341" s="68">
        <f>COUNTA($A$5:A340)+1</f>
        <v>241</v>
      </c>
      <c r="B341" s="69" t="s">
        <v>273</v>
      </c>
      <c r="C341" s="70"/>
      <c r="D341" s="68" t="s">
        <v>13</v>
      </c>
      <c r="E341" s="68" t="s">
        <v>14</v>
      </c>
      <c r="F341" s="76"/>
      <c r="G341" s="77">
        <v>0</v>
      </c>
      <c r="H341" s="77">
        <v>0</v>
      </c>
    </row>
    <row r="342" customFormat="true" customHeight="true" spans="1:8">
      <c r="A342" s="68"/>
      <c r="B342" s="69"/>
      <c r="C342" s="70"/>
      <c r="D342" s="68" t="s">
        <v>24</v>
      </c>
      <c r="E342" s="68" t="s">
        <v>25</v>
      </c>
      <c r="F342" s="76"/>
      <c r="G342" s="77">
        <v>0</v>
      </c>
      <c r="H342" s="77"/>
    </row>
    <row r="343" customFormat="true" customHeight="true" spans="1:8">
      <c r="A343" s="68">
        <f>COUNTA($A$5:A342)+1</f>
        <v>242</v>
      </c>
      <c r="B343" s="69" t="s">
        <v>274</v>
      </c>
      <c r="C343" s="70"/>
      <c r="D343" s="68" t="s">
        <v>11</v>
      </c>
      <c r="E343" s="68" t="s">
        <v>12</v>
      </c>
      <c r="F343" s="76"/>
      <c r="G343" s="77">
        <v>17.4042</v>
      </c>
      <c r="H343" s="77">
        <v>17.4042</v>
      </c>
    </row>
    <row r="344" customFormat="true" customHeight="true" spans="1:8">
      <c r="A344" s="68">
        <f>COUNTA($A$5:A343)+1</f>
        <v>243</v>
      </c>
      <c r="B344" s="69" t="s">
        <v>275</v>
      </c>
      <c r="C344" s="70"/>
      <c r="D344" s="68" t="s">
        <v>13</v>
      </c>
      <c r="E344" s="68" t="s">
        <v>14</v>
      </c>
      <c r="F344" s="76"/>
      <c r="G344" s="77">
        <v>0.5</v>
      </c>
      <c r="H344" s="77">
        <v>0.5</v>
      </c>
    </row>
    <row r="345" customFormat="true" customHeight="true" spans="1:8">
      <c r="A345" s="68">
        <f>COUNTA($A$5:A344)+1</f>
        <v>244</v>
      </c>
      <c r="B345" s="69" t="s">
        <v>276</v>
      </c>
      <c r="C345" s="70"/>
      <c r="D345" s="68" t="s">
        <v>127</v>
      </c>
      <c r="E345" s="68" t="s">
        <v>25</v>
      </c>
      <c r="F345" s="76"/>
      <c r="G345" s="77">
        <v>0</v>
      </c>
      <c r="H345" s="77">
        <v>0</v>
      </c>
    </row>
    <row r="346" customFormat="true" customHeight="true" spans="1:8">
      <c r="A346" s="68">
        <f>COUNTA($A$5:A345)+1</f>
        <v>245</v>
      </c>
      <c r="B346" s="69" t="s">
        <v>277</v>
      </c>
      <c r="C346" s="70"/>
      <c r="D346" s="68" t="s">
        <v>11</v>
      </c>
      <c r="E346" s="68" t="s">
        <v>12</v>
      </c>
      <c r="F346" s="76"/>
      <c r="G346" s="77">
        <v>21.2938</v>
      </c>
      <c r="H346" s="77">
        <v>23.8881</v>
      </c>
    </row>
    <row r="347" customFormat="true" customHeight="true" spans="1:8">
      <c r="A347" s="68"/>
      <c r="B347" s="69"/>
      <c r="C347" s="70"/>
      <c r="D347" s="68" t="s">
        <v>13</v>
      </c>
      <c r="E347" s="68" t="s">
        <v>14</v>
      </c>
      <c r="F347" s="76"/>
      <c r="G347" s="77">
        <v>2.5943</v>
      </c>
      <c r="H347" s="77"/>
    </row>
    <row r="348" customFormat="true" customHeight="true" spans="1:8">
      <c r="A348" s="68">
        <f>COUNTA($A$5:A347)+1</f>
        <v>246</v>
      </c>
      <c r="B348" s="69" t="s">
        <v>278</v>
      </c>
      <c r="C348" s="70"/>
      <c r="D348" s="68" t="s">
        <v>144</v>
      </c>
      <c r="E348" s="68" t="s">
        <v>25</v>
      </c>
      <c r="F348" s="76"/>
      <c r="G348" s="77">
        <v>15.3834</v>
      </c>
      <c r="H348" s="77">
        <v>15.3834</v>
      </c>
    </row>
    <row r="349" customFormat="true" customHeight="true" spans="1:8">
      <c r="A349" s="68">
        <f>COUNTA($A$5:A348)+1</f>
        <v>247</v>
      </c>
      <c r="B349" s="69" t="s">
        <v>279</v>
      </c>
      <c r="C349" s="70"/>
      <c r="D349" s="68" t="s">
        <v>11</v>
      </c>
      <c r="E349" s="68" t="s">
        <v>12</v>
      </c>
      <c r="F349" s="76"/>
      <c r="G349" s="77">
        <v>4.3421</v>
      </c>
      <c r="H349" s="77">
        <v>4.3421</v>
      </c>
    </row>
    <row r="350" customFormat="true" customHeight="true" spans="1:8">
      <c r="A350" s="68">
        <f>COUNTA($A$5:A349)+1</f>
        <v>248</v>
      </c>
      <c r="B350" s="69" t="s">
        <v>280</v>
      </c>
      <c r="C350" s="70"/>
      <c r="D350" s="68" t="s">
        <v>11</v>
      </c>
      <c r="E350" s="68" t="s">
        <v>12</v>
      </c>
      <c r="F350" s="76"/>
      <c r="G350" s="77">
        <v>36.4159</v>
      </c>
      <c r="H350" s="77">
        <v>36.4159</v>
      </c>
    </row>
    <row r="351" customFormat="true" customHeight="true" spans="1:8">
      <c r="A351" s="68">
        <f>COUNTA($A$5:A350)+1</f>
        <v>249</v>
      </c>
      <c r="B351" s="69" t="s">
        <v>281</v>
      </c>
      <c r="C351" s="70"/>
      <c r="D351" s="68" t="s">
        <v>11</v>
      </c>
      <c r="E351" s="68" t="s">
        <v>12</v>
      </c>
      <c r="F351" s="76"/>
      <c r="G351" s="77">
        <v>20.4851</v>
      </c>
      <c r="H351" s="77">
        <v>20.4851</v>
      </c>
    </row>
    <row r="352" customFormat="true" customHeight="true" spans="1:8">
      <c r="A352" s="71">
        <f>COUNTA($A$5:A351)+1</f>
        <v>250</v>
      </c>
      <c r="B352" s="72" t="s">
        <v>282</v>
      </c>
      <c r="C352" s="70"/>
      <c r="D352" s="71" t="s">
        <v>283</v>
      </c>
      <c r="E352" s="68" t="s">
        <v>25</v>
      </c>
      <c r="F352" s="76"/>
      <c r="G352" s="78">
        <v>0</v>
      </c>
      <c r="H352" s="78">
        <v>0</v>
      </c>
    </row>
    <row r="353" customFormat="true" customHeight="true" spans="1:8">
      <c r="A353" s="71"/>
      <c r="B353" s="72"/>
      <c r="C353" s="70"/>
      <c r="D353" s="71" t="s">
        <v>244</v>
      </c>
      <c r="E353" s="68" t="s">
        <v>158</v>
      </c>
      <c r="F353" s="76"/>
      <c r="G353" s="78">
        <v>0</v>
      </c>
      <c r="H353" s="78"/>
    </row>
    <row r="354" customFormat="true" customHeight="true" spans="1:8">
      <c r="A354" s="71"/>
      <c r="B354" s="72"/>
      <c r="C354" s="70"/>
      <c r="D354" s="71" t="s">
        <v>284</v>
      </c>
      <c r="E354" s="68" t="s">
        <v>14</v>
      </c>
      <c r="F354" s="76"/>
      <c r="G354" s="78">
        <v>0</v>
      </c>
      <c r="H354" s="78"/>
    </row>
    <row r="355" customFormat="true" customHeight="true" spans="1:8">
      <c r="A355" s="71">
        <f>COUNTA($A$5:A354)+1</f>
        <v>251</v>
      </c>
      <c r="B355" s="72" t="s">
        <v>285</v>
      </c>
      <c r="C355" s="70"/>
      <c r="D355" s="71" t="s">
        <v>244</v>
      </c>
      <c r="E355" s="68" t="s">
        <v>22</v>
      </c>
      <c r="F355" s="76"/>
      <c r="G355" s="78">
        <v>150.12</v>
      </c>
      <c r="H355" s="78">
        <v>500.35</v>
      </c>
    </row>
    <row r="356" customFormat="true" customHeight="true" spans="1:8">
      <c r="A356" s="71"/>
      <c r="B356" s="72"/>
      <c r="C356" s="70"/>
      <c r="D356" s="71" t="s">
        <v>244</v>
      </c>
      <c r="E356" s="68" t="s">
        <v>22</v>
      </c>
      <c r="F356" s="76"/>
      <c r="G356" s="78">
        <v>35.64</v>
      </c>
      <c r="H356" s="78"/>
    </row>
    <row r="357" customFormat="true" customHeight="true" spans="1:8">
      <c r="A357" s="71"/>
      <c r="B357" s="72"/>
      <c r="C357" s="70"/>
      <c r="D357" s="71" t="s">
        <v>244</v>
      </c>
      <c r="E357" s="68" t="s">
        <v>22</v>
      </c>
      <c r="F357" s="76"/>
      <c r="G357" s="78">
        <v>149.58</v>
      </c>
      <c r="H357" s="78"/>
    </row>
    <row r="358" customFormat="true" customHeight="true" spans="1:8">
      <c r="A358" s="71"/>
      <c r="B358" s="72"/>
      <c r="C358" s="70"/>
      <c r="D358" s="71" t="s">
        <v>244</v>
      </c>
      <c r="E358" s="68" t="s">
        <v>22</v>
      </c>
      <c r="F358" s="76"/>
      <c r="G358" s="78">
        <v>150.01</v>
      </c>
      <c r="H358" s="78"/>
    </row>
    <row r="359" customFormat="true" customHeight="true" spans="1:8">
      <c r="A359" s="71"/>
      <c r="B359" s="72"/>
      <c r="C359" s="70"/>
      <c r="D359" s="71" t="s">
        <v>244</v>
      </c>
      <c r="E359" s="68" t="s">
        <v>22</v>
      </c>
      <c r="F359" s="76"/>
      <c r="G359" s="78">
        <v>0</v>
      </c>
      <c r="H359" s="78"/>
    </row>
    <row r="360" customFormat="true" customHeight="true" spans="1:8">
      <c r="A360" s="71"/>
      <c r="B360" s="72"/>
      <c r="C360" s="70"/>
      <c r="D360" s="71" t="s">
        <v>244</v>
      </c>
      <c r="E360" s="68" t="s">
        <v>22</v>
      </c>
      <c r="F360" s="76"/>
      <c r="G360" s="78">
        <v>0</v>
      </c>
      <c r="H360" s="78"/>
    </row>
    <row r="361" customFormat="true" customHeight="true" spans="1:8">
      <c r="A361" s="71"/>
      <c r="B361" s="72"/>
      <c r="C361" s="70"/>
      <c r="D361" s="71" t="s">
        <v>284</v>
      </c>
      <c r="E361" s="68" t="s">
        <v>158</v>
      </c>
      <c r="F361" s="76"/>
      <c r="G361" s="78">
        <v>15</v>
      </c>
      <c r="H361" s="78"/>
    </row>
    <row r="362" customFormat="true" customHeight="true" spans="1:8">
      <c r="A362" s="68">
        <f>COUNTA($A$5:A361)+1</f>
        <v>252</v>
      </c>
      <c r="B362" s="69" t="s">
        <v>286</v>
      </c>
      <c r="C362" s="70"/>
      <c r="D362" s="68" t="s">
        <v>127</v>
      </c>
      <c r="E362" s="68" t="s">
        <v>25</v>
      </c>
      <c r="F362" s="76"/>
      <c r="G362" s="77">
        <v>0</v>
      </c>
      <c r="H362" s="77">
        <v>0</v>
      </c>
    </row>
    <row r="363" customFormat="true" customHeight="true" spans="1:8">
      <c r="A363" s="68">
        <f>COUNTA($A$5:A362)+1</f>
        <v>253</v>
      </c>
      <c r="B363" s="69" t="s">
        <v>287</v>
      </c>
      <c r="C363" s="70"/>
      <c r="D363" s="68" t="s">
        <v>127</v>
      </c>
      <c r="E363" s="68" t="s">
        <v>25</v>
      </c>
      <c r="F363" s="76"/>
      <c r="G363" s="77">
        <v>20</v>
      </c>
      <c r="H363" s="77">
        <v>20</v>
      </c>
    </row>
    <row r="364" customFormat="true" customHeight="true" spans="1:8">
      <c r="A364" s="68">
        <f>COUNTA($A$5:A363)+1</f>
        <v>254</v>
      </c>
      <c r="B364" s="69" t="s">
        <v>288</v>
      </c>
      <c r="C364" s="70"/>
      <c r="D364" s="68" t="s">
        <v>127</v>
      </c>
      <c r="E364" s="68" t="s">
        <v>25</v>
      </c>
      <c r="F364" s="76"/>
      <c r="G364" s="77">
        <v>0</v>
      </c>
      <c r="H364" s="77">
        <v>0</v>
      </c>
    </row>
    <row r="365" customFormat="true" customHeight="true" spans="1:8">
      <c r="A365" s="68">
        <f>COUNTA($A$5:A364)+1</f>
        <v>255</v>
      </c>
      <c r="B365" s="69" t="s">
        <v>289</v>
      </c>
      <c r="C365" s="70"/>
      <c r="D365" s="68" t="s">
        <v>11</v>
      </c>
      <c r="E365" s="68" t="s">
        <v>12</v>
      </c>
      <c r="F365" s="76"/>
      <c r="G365" s="77">
        <v>43.5833</v>
      </c>
      <c r="H365" s="77">
        <v>43.5833</v>
      </c>
    </row>
    <row r="366" customFormat="true" customHeight="true" spans="1:8">
      <c r="A366" s="68">
        <f>COUNTA($A$5:A365)+1</f>
        <v>256</v>
      </c>
      <c r="B366" s="69" t="s">
        <v>290</v>
      </c>
      <c r="C366" s="70"/>
      <c r="D366" s="68" t="s">
        <v>11</v>
      </c>
      <c r="E366" s="68" t="s">
        <v>20</v>
      </c>
      <c r="F366" s="76"/>
      <c r="G366" s="77">
        <v>48</v>
      </c>
      <c r="H366" s="77">
        <v>48</v>
      </c>
    </row>
    <row r="367" customFormat="true" customHeight="true" spans="1:8">
      <c r="A367" s="68">
        <f>COUNTA($A$5:A366)+1</f>
        <v>257</v>
      </c>
      <c r="B367" s="69" t="s">
        <v>291</v>
      </c>
      <c r="C367" s="70"/>
      <c r="D367" s="68" t="s">
        <v>11</v>
      </c>
      <c r="E367" s="68" t="s">
        <v>12</v>
      </c>
      <c r="F367" s="76"/>
      <c r="G367" s="77">
        <v>1.5929</v>
      </c>
      <c r="H367" s="77">
        <v>1.5929</v>
      </c>
    </row>
    <row r="368" customFormat="true" customHeight="true" spans="1:8">
      <c r="A368" s="68">
        <f>COUNTA($A$5:A367)+1</f>
        <v>258</v>
      </c>
      <c r="B368" s="69" t="s">
        <v>292</v>
      </c>
      <c r="C368" s="70"/>
      <c r="D368" s="68" t="s">
        <v>11</v>
      </c>
      <c r="E368" s="68" t="s">
        <v>12</v>
      </c>
      <c r="F368" s="76"/>
      <c r="G368" s="77">
        <v>20.4194</v>
      </c>
      <c r="H368" s="77">
        <v>20.4194</v>
      </c>
    </row>
    <row r="369" customFormat="true" customHeight="true" spans="1:8">
      <c r="A369" s="68">
        <f>COUNTA($A$5:A368)+1</f>
        <v>259</v>
      </c>
      <c r="B369" s="69" t="s">
        <v>293</v>
      </c>
      <c r="C369" s="70"/>
      <c r="D369" s="68" t="s">
        <v>13</v>
      </c>
      <c r="E369" s="68" t="s">
        <v>14</v>
      </c>
      <c r="F369" s="76"/>
      <c r="G369" s="77">
        <v>0.3207</v>
      </c>
      <c r="H369" s="77">
        <v>0.3207</v>
      </c>
    </row>
    <row r="370" customFormat="true" customHeight="true" spans="1:8">
      <c r="A370" s="68">
        <f>COUNTA($A$5:A369)+1</f>
        <v>260</v>
      </c>
      <c r="B370" s="69" t="s">
        <v>294</v>
      </c>
      <c r="C370" s="70"/>
      <c r="D370" s="68" t="s">
        <v>11</v>
      </c>
      <c r="E370" s="68" t="s">
        <v>12</v>
      </c>
      <c r="F370" s="76"/>
      <c r="G370" s="77">
        <v>4.5004</v>
      </c>
      <c r="H370" s="77">
        <v>4.5004</v>
      </c>
    </row>
    <row r="371" customFormat="true" customHeight="true" spans="1:8">
      <c r="A371" s="68">
        <f>COUNTA($A$5:A370)+1</f>
        <v>261</v>
      </c>
      <c r="B371" s="69" t="s">
        <v>295</v>
      </c>
      <c r="C371" s="70"/>
      <c r="D371" s="68" t="s">
        <v>13</v>
      </c>
      <c r="E371" s="68" t="s">
        <v>14</v>
      </c>
      <c r="F371" s="76"/>
      <c r="G371" s="77">
        <v>4.58</v>
      </c>
      <c r="H371" s="77">
        <v>4.58</v>
      </c>
    </row>
    <row r="372" customFormat="true" customHeight="true" spans="1:8">
      <c r="A372" s="68">
        <f>COUNTA($A$5:A371)+1</f>
        <v>262</v>
      </c>
      <c r="B372" s="69" t="s">
        <v>296</v>
      </c>
      <c r="C372" s="70"/>
      <c r="D372" s="68" t="s">
        <v>11</v>
      </c>
      <c r="E372" s="68" t="s">
        <v>12</v>
      </c>
      <c r="F372" s="76"/>
      <c r="G372" s="77">
        <v>7.4384</v>
      </c>
      <c r="H372" s="77">
        <v>7.4384</v>
      </c>
    </row>
    <row r="373" customFormat="true" customHeight="true" spans="1:8">
      <c r="A373" s="68">
        <f>COUNTA($A$5:A372)+1</f>
        <v>263</v>
      </c>
      <c r="B373" s="69" t="s">
        <v>297</v>
      </c>
      <c r="C373" s="70"/>
      <c r="D373" s="68" t="s">
        <v>13</v>
      </c>
      <c r="E373" s="68" t="s">
        <v>14</v>
      </c>
      <c r="F373" s="76"/>
      <c r="G373" s="77">
        <v>1.4943</v>
      </c>
      <c r="H373" s="77">
        <v>1.4943</v>
      </c>
    </row>
    <row r="374" customFormat="true" customHeight="true" spans="1:8">
      <c r="A374" s="68">
        <f>COUNTA($A$5:A373)+1</f>
        <v>264</v>
      </c>
      <c r="B374" s="69" t="s">
        <v>298</v>
      </c>
      <c r="C374" s="70"/>
      <c r="D374" s="68" t="s">
        <v>11</v>
      </c>
      <c r="E374" s="68" t="s">
        <v>12</v>
      </c>
      <c r="F374" s="76"/>
      <c r="G374" s="77">
        <v>30.3309</v>
      </c>
      <c r="H374" s="77">
        <v>30.3309</v>
      </c>
    </row>
    <row r="375" customFormat="true" customHeight="true" spans="1:8">
      <c r="A375" s="68">
        <f>COUNTA($A$5:A374)+1</f>
        <v>265</v>
      </c>
      <c r="B375" s="69" t="s">
        <v>299</v>
      </c>
      <c r="C375" s="70"/>
      <c r="D375" s="68" t="s">
        <v>11</v>
      </c>
      <c r="E375" s="68" t="s">
        <v>12</v>
      </c>
      <c r="F375" s="76"/>
      <c r="G375" s="77">
        <v>0</v>
      </c>
      <c r="H375" s="77">
        <v>0</v>
      </c>
    </row>
    <row r="376" customFormat="true" customHeight="true" spans="1:8">
      <c r="A376" s="68"/>
      <c r="B376" s="69"/>
      <c r="C376" s="70"/>
      <c r="D376" s="68" t="s">
        <v>13</v>
      </c>
      <c r="E376" s="68" t="s">
        <v>14</v>
      </c>
      <c r="F376" s="76"/>
      <c r="G376" s="77">
        <v>0</v>
      </c>
      <c r="H376" s="77"/>
    </row>
    <row r="377" customFormat="true" customHeight="true" spans="1:8">
      <c r="A377" s="68">
        <f>COUNTA($A$5:A376)+1</f>
        <v>266</v>
      </c>
      <c r="B377" s="69" t="s">
        <v>300</v>
      </c>
      <c r="C377" s="70"/>
      <c r="D377" s="68" t="s">
        <v>11</v>
      </c>
      <c r="E377" s="68" t="s">
        <v>12</v>
      </c>
      <c r="F377" s="76"/>
      <c r="G377" s="77">
        <v>165.7802</v>
      </c>
      <c r="H377" s="77">
        <v>165.7802</v>
      </c>
    </row>
    <row r="378" customFormat="true" customHeight="true" spans="1:8">
      <c r="A378" s="68"/>
      <c r="B378" s="69"/>
      <c r="C378" s="70"/>
      <c r="D378" s="68" t="s">
        <v>30</v>
      </c>
      <c r="E378" s="68" t="s">
        <v>25</v>
      </c>
      <c r="F378" s="76"/>
      <c r="G378" s="77">
        <v>0</v>
      </c>
      <c r="H378" s="77"/>
    </row>
    <row r="379" customFormat="true" customHeight="true" spans="1:8">
      <c r="A379" s="68">
        <f>COUNTA($A$5:A378)+1</f>
        <v>267</v>
      </c>
      <c r="B379" s="69" t="s">
        <v>301</v>
      </c>
      <c r="C379" s="70"/>
      <c r="D379" s="68" t="s">
        <v>11</v>
      </c>
      <c r="E379" s="68" t="s">
        <v>12</v>
      </c>
      <c r="F379" s="76"/>
      <c r="G379" s="77">
        <v>5.8467</v>
      </c>
      <c r="H379" s="77">
        <v>17.0038</v>
      </c>
    </row>
    <row r="380" customFormat="true" customHeight="true" spans="1:8">
      <c r="A380" s="68"/>
      <c r="B380" s="69"/>
      <c r="C380" s="70"/>
      <c r="D380" s="68" t="s">
        <v>13</v>
      </c>
      <c r="E380" s="68" t="s">
        <v>14</v>
      </c>
      <c r="F380" s="76"/>
      <c r="G380" s="77">
        <v>11.1571</v>
      </c>
      <c r="H380" s="77"/>
    </row>
    <row r="381" customFormat="true" customHeight="true" spans="1:8">
      <c r="A381" s="68"/>
      <c r="B381" s="69"/>
      <c r="C381" s="70"/>
      <c r="D381" s="68" t="s">
        <v>30</v>
      </c>
      <c r="E381" s="68" t="s">
        <v>25</v>
      </c>
      <c r="F381" s="76"/>
      <c r="G381" s="77">
        <v>0</v>
      </c>
      <c r="H381" s="77"/>
    </row>
    <row r="382" customFormat="true" customHeight="true" spans="1:8">
      <c r="A382" s="71">
        <f>COUNTA($A$5:A381)+1</f>
        <v>268</v>
      </c>
      <c r="B382" s="72" t="s">
        <v>302</v>
      </c>
      <c r="C382" s="70"/>
      <c r="D382" s="68" t="s">
        <v>13</v>
      </c>
      <c r="E382" s="68" t="s">
        <v>14</v>
      </c>
      <c r="F382" s="76"/>
      <c r="G382" s="77">
        <v>8.3103</v>
      </c>
      <c r="H382" s="77">
        <v>8.3103</v>
      </c>
    </row>
    <row r="383" customFormat="true" customHeight="true" spans="1:8">
      <c r="A383" s="68">
        <f>COUNTA($A$5:A382)+1</f>
        <v>269</v>
      </c>
      <c r="B383" s="69" t="s">
        <v>303</v>
      </c>
      <c r="C383" s="70"/>
      <c r="D383" s="68" t="s">
        <v>11</v>
      </c>
      <c r="E383" s="68" t="s">
        <v>12</v>
      </c>
      <c r="F383" s="76"/>
      <c r="G383" s="77">
        <v>0</v>
      </c>
      <c r="H383" s="77">
        <v>0</v>
      </c>
    </row>
    <row r="384" customFormat="true" customHeight="true" spans="1:8">
      <c r="A384" s="68"/>
      <c r="B384" s="69"/>
      <c r="C384" s="70"/>
      <c r="D384" s="68" t="s">
        <v>30</v>
      </c>
      <c r="E384" s="68" t="s">
        <v>25</v>
      </c>
      <c r="F384" s="76"/>
      <c r="G384" s="77">
        <v>0</v>
      </c>
      <c r="H384" s="77"/>
    </row>
    <row r="385" customFormat="true" customHeight="true" spans="1:8">
      <c r="A385" s="79">
        <f>COUNTA($A$5:A384)+1</f>
        <v>270</v>
      </c>
      <c r="B385" s="80" t="s">
        <v>304</v>
      </c>
      <c r="C385" s="70"/>
      <c r="D385" s="68" t="s">
        <v>11</v>
      </c>
      <c r="E385" s="68" t="s">
        <v>22</v>
      </c>
      <c r="F385" s="76"/>
      <c r="G385" s="77">
        <v>0</v>
      </c>
      <c r="H385" s="81">
        <v>0</v>
      </c>
    </row>
    <row r="386" customFormat="true" customHeight="true" spans="1:8">
      <c r="A386" s="79"/>
      <c r="B386" s="80"/>
      <c r="C386" s="70"/>
      <c r="D386" s="68" t="s">
        <v>13</v>
      </c>
      <c r="E386" s="68" t="s">
        <v>14</v>
      </c>
      <c r="F386" s="76"/>
      <c r="G386" s="77">
        <v>0</v>
      </c>
      <c r="H386" s="81"/>
    </row>
    <row r="387" customFormat="true" customHeight="true" spans="1:8">
      <c r="A387" s="79"/>
      <c r="B387" s="80"/>
      <c r="C387" s="70"/>
      <c r="D387" s="68" t="s">
        <v>24</v>
      </c>
      <c r="E387" s="68" t="s">
        <v>25</v>
      </c>
      <c r="F387" s="76"/>
      <c r="G387" s="77">
        <v>0</v>
      </c>
      <c r="H387" s="81"/>
    </row>
    <row r="388" customFormat="true" customHeight="true" spans="1:8">
      <c r="A388" s="68">
        <f>COUNTA($A$5:A387)+1</f>
        <v>271</v>
      </c>
      <c r="B388" s="69" t="s">
        <v>305</v>
      </c>
      <c r="C388" s="70"/>
      <c r="D388" s="68" t="s">
        <v>13</v>
      </c>
      <c r="E388" s="68" t="s">
        <v>14</v>
      </c>
      <c r="F388" s="76"/>
      <c r="G388" s="77">
        <v>2.8339</v>
      </c>
      <c r="H388" s="77">
        <v>2.8339</v>
      </c>
    </row>
    <row r="389" customFormat="true" customHeight="true" spans="1:8">
      <c r="A389" s="68">
        <f>COUNTA($A$5:A388)+1</f>
        <v>272</v>
      </c>
      <c r="B389" s="69" t="s">
        <v>306</v>
      </c>
      <c r="C389" s="70"/>
      <c r="D389" s="68" t="s">
        <v>13</v>
      </c>
      <c r="E389" s="68" t="s">
        <v>14</v>
      </c>
      <c r="F389" s="76"/>
      <c r="G389" s="77">
        <v>0.8151</v>
      </c>
      <c r="H389" s="77">
        <v>0.8151</v>
      </c>
    </row>
    <row r="390" customFormat="true" customHeight="true" spans="1:8">
      <c r="A390" s="68">
        <f>COUNTA($A$5:A389)+1</f>
        <v>273</v>
      </c>
      <c r="B390" s="69" t="s">
        <v>307</v>
      </c>
      <c r="C390" s="70"/>
      <c r="D390" s="68" t="s">
        <v>11</v>
      </c>
      <c r="E390" s="68" t="s">
        <v>12</v>
      </c>
      <c r="F390" s="76"/>
      <c r="G390" s="77">
        <v>5.2301</v>
      </c>
      <c r="H390" s="77">
        <v>5.2301</v>
      </c>
    </row>
    <row r="391" customFormat="true" customHeight="true" spans="1:8">
      <c r="A391" s="68">
        <f>COUNTA($A$5:A390)+1</f>
        <v>274</v>
      </c>
      <c r="B391" s="69" t="s">
        <v>308</v>
      </c>
      <c r="C391" s="70"/>
      <c r="D391" s="68" t="s">
        <v>11</v>
      </c>
      <c r="E391" s="68" t="s">
        <v>37</v>
      </c>
      <c r="F391" s="76"/>
      <c r="G391" s="77">
        <v>1.64</v>
      </c>
      <c r="H391" s="77">
        <v>1.64</v>
      </c>
    </row>
    <row r="392" customFormat="true" customHeight="true" spans="1:8">
      <c r="A392" s="68">
        <f>COUNTA($A$5:A391)+1</f>
        <v>275</v>
      </c>
      <c r="B392" s="69" t="s">
        <v>309</v>
      </c>
      <c r="C392" s="70"/>
      <c r="D392" s="68" t="s">
        <v>11</v>
      </c>
      <c r="E392" s="68" t="s">
        <v>12</v>
      </c>
      <c r="F392" s="76"/>
      <c r="G392" s="77">
        <v>101.5816</v>
      </c>
      <c r="H392" s="77">
        <v>101.5816</v>
      </c>
    </row>
    <row r="393" customFormat="true" customHeight="true" spans="1:8">
      <c r="A393" s="71">
        <f>COUNTA($A$5:A392)+1</f>
        <v>276</v>
      </c>
      <c r="B393" s="72" t="s">
        <v>310</v>
      </c>
      <c r="C393" s="70"/>
      <c r="D393" s="71" t="s">
        <v>94</v>
      </c>
      <c r="E393" s="71" t="s">
        <v>14</v>
      </c>
      <c r="F393" s="76"/>
      <c r="G393" s="77">
        <v>0</v>
      </c>
      <c r="H393" s="78">
        <v>16.3286</v>
      </c>
    </row>
    <row r="394" customFormat="true" customHeight="true" spans="1:8">
      <c r="A394" s="71"/>
      <c r="B394" s="72"/>
      <c r="C394" s="70"/>
      <c r="D394" s="68" t="s">
        <v>11</v>
      </c>
      <c r="E394" s="68" t="s">
        <v>12</v>
      </c>
      <c r="F394" s="76"/>
      <c r="G394" s="77">
        <v>16.3286</v>
      </c>
      <c r="H394" s="78"/>
    </row>
    <row r="395" customFormat="true" customHeight="true" spans="1:8">
      <c r="A395" s="68">
        <f>COUNTA($A$5:A394)+1</f>
        <v>277</v>
      </c>
      <c r="B395" s="69" t="s">
        <v>311</v>
      </c>
      <c r="C395" s="70"/>
      <c r="D395" s="68" t="s">
        <v>11</v>
      </c>
      <c r="E395" s="68" t="s">
        <v>12</v>
      </c>
      <c r="F395" s="76"/>
      <c r="G395" s="77">
        <v>31.9932</v>
      </c>
      <c r="H395" s="77">
        <v>31.9932</v>
      </c>
    </row>
    <row r="396" customFormat="true" customHeight="true" spans="1:8">
      <c r="A396" s="68"/>
      <c r="B396" s="69"/>
      <c r="C396" s="70"/>
      <c r="D396" s="68" t="s">
        <v>13</v>
      </c>
      <c r="E396" s="68" t="s">
        <v>14</v>
      </c>
      <c r="F396" s="76"/>
      <c r="G396" s="77">
        <v>0</v>
      </c>
      <c r="H396" s="77"/>
    </row>
    <row r="397" customFormat="true" customHeight="true" spans="1:8">
      <c r="A397" s="68">
        <f>COUNTA($A$5:A396)+1</f>
        <v>278</v>
      </c>
      <c r="B397" s="69" t="s">
        <v>312</v>
      </c>
      <c r="C397" s="70"/>
      <c r="D397" s="68" t="s">
        <v>13</v>
      </c>
      <c r="E397" s="68" t="s">
        <v>14</v>
      </c>
      <c r="F397" s="76"/>
      <c r="G397" s="77">
        <v>7.1351</v>
      </c>
      <c r="H397" s="77">
        <v>7.1351</v>
      </c>
    </row>
    <row r="398" customFormat="true" customHeight="true" spans="1:8">
      <c r="A398" s="68">
        <f>COUNTA($A$5:A397)+1</f>
        <v>279</v>
      </c>
      <c r="B398" s="69" t="s">
        <v>313</v>
      </c>
      <c r="C398" s="70"/>
      <c r="D398" s="68" t="s">
        <v>13</v>
      </c>
      <c r="E398" s="68" t="s">
        <v>14</v>
      </c>
      <c r="F398" s="76"/>
      <c r="G398" s="77">
        <v>9.9528</v>
      </c>
      <c r="H398" s="77">
        <v>9.9528</v>
      </c>
    </row>
    <row r="399" customFormat="true" customHeight="true" spans="1:8">
      <c r="A399" s="68">
        <f>COUNTA($A$5:A398)+1</f>
        <v>280</v>
      </c>
      <c r="B399" s="69" t="s">
        <v>314</v>
      </c>
      <c r="C399" s="70"/>
      <c r="D399" s="68" t="s">
        <v>13</v>
      </c>
      <c r="E399" s="68" t="s">
        <v>14</v>
      </c>
      <c r="F399" s="76"/>
      <c r="G399" s="77">
        <v>0.2427</v>
      </c>
      <c r="H399" s="77">
        <v>0.2427</v>
      </c>
    </row>
    <row r="400" customFormat="true" customHeight="true" spans="1:8">
      <c r="A400" s="68">
        <f>COUNTA($A$5:A399)+1</f>
        <v>281</v>
      </c>
      <c r="B400" s="69" t="s">
        <v>315</v>
      </c>
      <c r="C400" s="70"/>
      <c r="D400" s="68" t="s">
        <v>11</v>
      </c>
      <c r="E400" s="68" t="s">
        <v>12</v>
      </c>
      <c r="F400" s="76"/>
      <c r="G400" s="77">
        <v>233.5111</v>
      </c>
      <c r="H400" s="77">
        <v>506.1111</v>
      </c>
    </row>
    <row r="401" customFormat="true" customHeight="true" spans="1:8">
      <c r="A401" s="68"/>
      <c r="B401" s="69"/>
      <c r="C401" s="70"/>
      <c r="D401" s="68" t="s">
        <v>11</v>
      </c>
      <c r="E401" s="68" t="s">
        <v>20</v>
      </c>
      <c r="F401" s="76"/>
      <c r="G401" s="77">
        <v>178</v>
      </c>
      <c r="H401" s="77"/>
    </row>
    <row r="402" customFormat="true" customHeight="true" spans="1:8">
      <c r="A402" s="68"/>
      <c r="B402" s="69"/>
      <c r="C402" s="70"/>
      <c r="D402" s="68" t="s">
        <v>30</v>
      </c>
      <c r="E402" s="68" t="s">
        <v>25</v>
      </c>
      <c r="F402" s="76"/>
      <c r="G402" s="77">
        <v>94.6</v>
      </c>
      <c r="H402" s="77"/>
    </row>
    <row r="403" customFormat="true" customHeight="true" spans="1:8">
      <c r="A403" s="68">
        <f>COUNTA($A$5:A402)+1</f>
        <v>282</v>
      </c>
      <c r="B403" s="69" t="s">
        <v>316</v>
      </c>
      <c r="C403" s="70"/>
      <c r="D403" s="68" t="s">
        <v>11</v>
      </c>
      <c r="E403" s="68" t="s">
        <v>12</v>
      </c>
      <c r="F403" s="76"/>
      <c r="G403" s="77">
        <v>6.4867</v>
      </c>
      <c r="H403" s="77">
        <v>6.4867</v>
      </c>
    </row>
    <row r="404" customFormat="true" customHeight="true" spans="1:8">
      <c r="A404" s="68">
        <f>COUNTA($A$5:A403)+1</f>
        <v>283</v>
      </c>
      <c r="B404" s="69" t="s">
        <v>317</v>
      </c>
      <c r="C404" s="70"/>
      <c r="D404" s="68" t="s">
        <v>13</v>
      </c>
      <c r="E404" s="68" t="s">
        <v>14</v>
      </c>
      <c r="F404" s="76"/>
      <c r="G404" s="77">
        <v>2.6099</v>
      </c>
      <c r="H404" s="77">
        <v>2.6099</v>
      </c>
    </row>
    <row r="405" customFormat="true" customHeight="true" spans="1:8">
      <c r="A405" s="68">
        <f>COUNTA($A$5:A404)+1</f>
        <v>284</v>
      </c>
      <c r="B405" s="69" t="s">
        <v>318</v>
      </c>
      <c r="C405" s="70"/>
      <c r="D405" s="68" t="s">
        <v>11</v>
      </c>
      <c r="E405" s="68" t="s">
        <v>12</v>
      </c>
      <c r="F405" s="76"/>
      <c r="G405" s="77">
        <v>3.7141</v>
      </c>
      <c r="H405" s="77">
        <v>3.7141</v>
      </c>
    </row>
    <row r="406" customFormat="true" customHeight="true" spans="1:8">
      <c r="A406" s="68">
        <f>COUNTA($A$5:A405)+1</f>
        <v>285</v>
      </c>
      <c r="B406" s="69" t="s">
        <v>319</v>
      </c>
      <c r="C406" s="70"/>
      <c r="D406" s="68" t="s">
        <v>11</v>
      </c>
      <c r="E406" s="68" t="s">
        <v>12</v>
      </c>
      <c r="F406" s="76"/>
      <c r="G406" s="77">
        <v>54.8198</v>
      </c>
      <c r="H406" s="77">
        <v>54.8198</v>
      </c>
    </row>
    <row r="407" customFormat="true" customHeight="true" spans="1:8">
      <c r="A407" s="68">
        <f>COUNTA($A$5:A406)+1</f>
        <v>286</v>
      </c>
      <c r="B407" s="69" t="s">
        <v>320</v>
      </c>
      <c r="C407" s="70"/>
      <c r="D407" s="68" t="s">
        <v>11</v>
      </c>
      <c r="E407" s="68" t="s">
        <v>12</v>
      </c>
      <c r="F407" s="76"/>
      <c r="G407" s="77">
        <v>10.2664</v>
      </c>
      <c r="H407" s="77">
        <v>10.2664</v>
      </c>
    </row>
    <row r="408" customFormat="true" customHeight="true" spans="1:8">
      <c r="A408" s="68">
        <f>COUNTA($A$5:A407)+1</f>
        <v>287</v>
      </c>
      <c r="B408" s="69" t="s">
        <v>321</v>
      </c>
      <c r="C408" s="70"/>
      <c r="D408" s="68" t="s">
        <v>11</v>
      </c>
      <c r="E408" s="68" t="s">
        <v>12</v>
      </c>
      <c r="F408" s="76"/>
      <c r="G408" s="77">
        <v>3.0481</v>
      </c>
      <c r="H408" s="77">
        <v>3.0481</v>
      </c>
    </row>
    <row r="409" customFormat="true" customHeight="true" spans="1:8">
      <c r="A409" s="68">
        <f>COUNTA($A$5:A408)+1</f>
        <v>288</v>
      </c>
      <c r="B409" s="69" t="s">
        <v>322</v>
      </c>
      <c r="C409" s="70"/>
      <c r="D409" s="68" t="s">
        <v>11</v>
      </c>
      <c r="E409" s="68" t="s">
        <v>20</v>
      </c>
      <c r="F409" s="76"/>
      <c r="G409" s="77">
        <v>11</v>
      </c>
      <c r="H409" s="77">
        <v>11</v>
      </c>
    </row>
    <row r="410" customFormat="true" customHeight="true" spans="1:8">
      <c r="A410" s="71">
        <f>COUNTA($A$5:A409)+1</f>
        <v>289</v>
      </c>
      <c r="B410" s="72" t="s">
        <v>323</v>
      </c>
      <c r="C410" s="70"/>
      <c r="D410" s="68" t="s">
        <v>11</v>
      </c>
      <c r="E410" s="68" t="s">
        <v>158</v>
      </c>
      <c r="F410" s="76"/>
      <c r="G410" s="77">
        <v>0</v>
      </c>
      <c r="H410" s="78">
        <v>0</v>
      </c>
    </row>
    <row r="411" customFormat="true" customHeight="true" spans="1:8">
      <c r="A411" s="71">
        <f>COUNTA($A$5:A410)+1</f>
        <v>290</v>
      </c>
      <c r="B411" s="72" t="s">
        <v>324</v>
      </c>
      <c r="C411" s="70"/>
      <c r="D411" s="68" t="s">
        <v>13</v>
      </c>
      <c r="E411" s="68" t="s">
        <v>22</v>
      </c>
      <c r="F411" s="76"/>
      <c r="G411" s="77">
        <v>6.4367</v>
      </c>
      <c r="H411" s="77">
        <v>6.4367</v>
      </c>
    </row>
    <row r="412" customFormat="true" customHeight="true" spans="1:8">
      <c r="A412" s="68">
        <f>COUNTA($A$5:A411)+1</f>
        <v>291</v>
      </c>
      <c r="B412" s="69" t="s">
        <v>325</v>
      </c>
      <c r="C412" s="70"/>
      <c r="D412" s="68" t="s">
        <v>11</v>
      </c>
      <c r="E412" s="68" t="s">
        <v>12</v>
      </c>
      <c r="F412" s="76"/>
      <c r="G412" s="77">
        <v>16.712</v>
      </c>
      <c r="H412" s="77">
        <v>92.9511</v>
      </c>
    </row>
    <row r="413" customFormat="true" customHeight="true" spans="1:8">
      <c r="A413" s="68"/>
      <c r="B413" s="69"/>
      <c r="C413" s="70"/>
      <c r="D413" s="68" t="s">
        <v>13</v>
      </c>
      <c r="E413" s="68" t="s">
        <v>14</v>
      </c>
      <c r="F413" s="76"/>
      <c r="G413" s="77">
        <v>0</v>
      </c>
      <c r="H413" s="77"/>
    </row>
    <row r="414" customFormat="true" customHeight="true" spans="1:8">
      <c r="A414" s="68"/>
      <c r="B414" s="69"/>
      <c r="C414" s="70"/>
      <c r="D414" s="68" t="s">
        <v>30</v>
      </c>
      <c r="E414" s="68" t="s">
        <v>25</v>
      </c>
      <c r="F414" s="76"/>
      <c r="G414" s="77">
        <v>76.2391</v>
      </c>
      <c r="H414" s="77"/>
    </row>
    <row r="415" customFormat="true" customHeight="true" spans="1:8">
      <c r="A415" s="68">
        <f>COUNTA($A$5:A414)+1</f>
        <v>292</v>
      </c>
      <c r="B415" s="69" t="s">
        <v>326</v>
      </c>
      <c r="C415" s="70"/>
      <c r="D415" s="68" t="s">
        <v>13</v>
      </c>
      <c r="E415" s="68" t="s">
        <v>14</v>
      </c>
      <c r="F415" s="76"/>
      <c r="G415" s="77">
        <v>12.9673</v>
      </c>
      <c r="H415" s="77">
        <v>12.9673</v>
      </c>
    </row>
    <row r="416" customFormat="true" customHeight="true" spans="1:8">
      <c r="A416" s="68">
        <f>COUNTA($A$5:A415)+1</f>
        <v>293</v>
      </c>
      <c r="B416" s="69" t="s">
        <v>327</v>
      </c>
      <c r="C416" s="70"/>
      <c r="D416" s="68" t="s">
        <v>11</v>
      </c>
      <c r="E416" s="68" t="s">
        <v>12</v>
      </c>
      <c r="F416" s="76"/>
      <c r="G416" s="77">
        <v>230.019</v>
      </c>
      <c r="H416" s="77">
        <v>230.019</v>
      </c>
    </row>
    <row r="417" customFormat="true" customHeight="true" spans="1:8">
      <c r="A417" s="68">
        <f>COUNTA($A$5:A416)+1</f>
        <v>294</v>
      </c>
      <c r="B417" s="69" t="s">
        <v>328</v>
      </c>
      <c r="C417" s="70"/>
      <c r="D417" s="68" t="s">
        <v>30</v>
      </c>
      <c r="E417" s="68" t="s">
        <v>25</v>
      </c>
      <c r="F417" s="76"/>
      <c r="G417" s="77">
        <v>94.6634</v>
      </c>
      <c r="H417" s="77">
        <v>94.6634</v>
      </c>
    </row>
    <row r="418" customFormat="true" customHeight="true" spans="1:8">
      <c r="A418" s="68">
        <f>COUNTA($A$5:A417)+1</f>
        <v>295</v>
      </c>
      <c r="B418" s="69" t="s">
        <v>329</v>
      </c>
      <c r="C418" s="70"/>
      <c r="D418" s="68" t="s">
        <v>11</v>
      </c>
      <c r="E418" s="68" t="s">
        <v>12</v>
      </c>
      <c r="F418" s="76"/>
      <c r="G418" s="77">
        <v>6.6</v>
      </c>
      <c r="H418" s="77">
        <v>6.6</v>
      </c>
    </row>
    <row r="419" customFormat="true" customHeight="true" spans="1:8">
      <c r="A419" s="68"/>
      <c r="B419" s="69" t="s">
        <v>330</v>
      </c>
      <c r="C419" s="70"/>
      <c r="D419" s="68" t="s">
        <v>30</v>
      </c>
      <c r="E419" s="68" t="s">
        <v>25</v>
      </c>
      <c r="F419" s="76"/>
      <c r="G419" s="77">
        <v>32.6532</v>
      </c>
      <c r="H419" s="77">
        <v>32.6532</v>
      </c>
    </row>
    <row r="420" customFormat="true" customHeight="true" spans="1:8">
      <c r="A420" s="68">
        <f>COUNTA($A$5:A419)+1</f>
        <v>296</v>
      </c>
      <c r="B420" s="69" t="s">
        <v>331</v>
      </c>
      <c r="C420" s="70"/>
      <c r="D420" s="68" t="s">
        <v>11</v>
      </c>
      <c r="E420" s="68" t="s">
        <v>12</v>
      </c>
      <c r="F420" s="76"/>
      <c r="G420" s="77">
        <v>63.1103</v>
      </c>
      <c r="H420" s="77">
        <v>63.1103</v>
      </c>
    </row>
    <row r="421" customFormat="true" customHeight="true" spans="1:8">
      <c r="A421" s="68">
        <f>COUNTA($A$5:A420)+1</f>
        <v>297</v>
      </c>
      <c r="B421" s="69" t="s">
        <v>332</v>
      </c>
      <c r="C421" s="70"/>
      <c r="D421" s="68" t="s">
        <v>13</v>
      </c>
      <c r="E421" s="68" t="s">
        <v>14</v>
      </c>
      <c r="F421" s="76"/>
      <c r="G421" s="77">
        <v>1.2736</v>
      </c>
      <c r="H421" s="77">
        <v>1.2736</v>
      </c>
    </row>
    <row r="422" customFormat="true" customHeight="true" spans="1:8">
      <c r="A422" s="68">
        <f>COUNTA($A$5:A421)+1</f>
        <v>298</v>
      </c>
      <c r="B422" s="69" t="s">
        <v>333</v>
      </c>
      <c r="C422" s="70"/>
      <c r="D422" s="68" t="s">
        <v>11</v>
      </c>
      <c r="E422" s="68" t="s">
        <v>12</v>
      </c>
      <c r="F422" s="76"/>
      <c r="G422" s="77">
        <v>11.7776</v>
      </c>
      <c r="H422" s="77">
        <v>11.7776</v>
      </c>
    </row>
    <row r="423" customFormat="true" customHeight="true" spans="1:8">
      <c r="A423" s="71">
        <f>COUNTA($A$5:A422)+1</f>
        <v>299</v>
      </c>
      <c r="B423" s="72" t="s">
        <v>334</v>
      </c>
      <c r="C423" s="70"/>
      <c r="D423" s="71" t="s">
        <v>94</v>
      </c>
      <c r="E423" s="71" t="s">
        <v>14</v>
      </c>
      <c r="F423" s="76"/>
      <c r="G423" s="78">
        <v>0</v>
      </c>
      <c r="H423" s="78">
        <v>0</v>
      </c>
    </row>
    <row r="424" customFormat="true" customHeight="true" spans="1:8">
      <c r="A424" s="71"/>
      <c r="B424" s="72"/>
      <c r="C424" s="70"/>
      <c r="D424" s="68" t="s">
        <v>24</v>
      </c>
      <c r="E424" s="68" t="s">
        <v>25</v>
      </c>
      <c r="F424" s="76"/>
      <c r="G424" s="77">
        <v>0</v>
      </c>
      <c r="H424" s="78"/>
    </row>
    <row r="425" customFormat="true" customHeight="true" spans="1:8">
      <c r="A425" s="68">
        <f>COUNTA($A$5:A424)+1</f>
        <v>300</v>
      </c>
      <c r="B425" s="69" t="s">
        <v>335</v>
      </c>
      <c r="C425" s="70"/>
      <c r="D425" s="68" t="s">
        <v>11</v>
      </c>
      <c r="E425" s="68" t="s">
        <v>12</v>
      </c>
      <c r="F425" s="76"/>
      <c r="G425" s="77">
        <v>1.8728</v>
      </c>
      <c r="H425" s="77">
        <v>1.8728</v>
      </c>
    </row>
    <row r="426" customFormat="true" customHeight="true" spans="1:8">
      <c r="A426" s="68">
        <f>COUNTA($A$5:A425)+1</f>
        <v>301</v>
      </c>
      <c r="B426" s="69" t="s">
        <v>336</v>
      </c>
      <c r="C426" s="70"/>
      <c r="D426" s="68" t="s">
        <v>13</v>
      </c>
      <c r="E426" s="68" t="s">
        <v>14</v>
      </c>
      <c r="F426" s="76"/>
      <c r="G426" s="77">
        <v>1.3522</v>
      </c>
      <c r="H426" s="77">
        <v>1.3522</v>
      </c>
    </row>
    <row r="427" customFormat="true" customHeight="true" spans="1:8">
      <c r="A427" s="68">
        <f>COUNTA($A$5:A426)+1</f>
        <v>302</v>
      </c>
      <c r="B427" s="69" t="s">
        <v>337</v>
      </c>
      <c r="C427" s="70"/>
      <c r="D427" s="68" t="s">
        <v>11</v>
      </c>
      <c r="E427" s="68" t="s">
        <v>12</v>
      </c>
      <c r="F427" s="76"/>
      <c r="G427" s="77">
        <v>13.8482</v>
      </c>
      <c r="H427" s="77">
        <v>13.8482</v>
      </c>
    </row>
    <row r="428" customFormat="true" customHeight="true" spans="1:8">
      <c r="A428" s="71">
        <f>COUNTA($A$5:A427)+1</f>
        <v>303</v>
      </c>
      <c r="B428" s="72" t="s">
        <v>338</v>
      </c>
      <c r="C428" s="70"/>
      <c r="D428" s="68" t="s">
        <v>11</v>
      </c>
      <c r="E428" s="68" t="s">
        <v>12</v>
      </c>
      <c r="F428" s="76"/>
      <c r="G428" s="77">
        <v>4.894</v>
      </c>
      <c r="H428" s="78">
        <v>6.4748</v>
      </c>
    </row>
    <row r="429" customFormat="true" customHeight="true" spans="1:8">
      <c r="A429" s="71"/>
      <c r="B429" s="72"/>
      <c r="C429" s="70"/>
      <c r="D429" s="68" t="s">
        <v>13</v>
      </c>
      <c r="E429" s="68" t="s">
        <v>14</v>
      </c>
      <c r="F429" s="76"/>
      <c r="G429" s="77">
        <v>1.5808</v>
      </c>
      <c r="H429" s="78"/>
    </row>
    <row r="430" customFormat="true" customHeight="true" spans="1:8">
      <c r="A430" s="68">
        <f>COUNTA($A$5:A429)+1</f>
        <v>304</v>
      </c>
      <c r="B430" s="69" t="s">
        <v>339</v>
      </c>
      <c r="C430" s="70"/>
      <c r="D430" s="68" t="s">
        <v>11</v>
      </c>
      <c r="E430" s="68" t="s">
        <v>12</v>
      </c>
      <c r="F430" s="76"/>
      <c r="G430" s="77">
        <v>4.5296</v>
      </c>
      <c r="H430" s="77">
        <v>7.0696</v>
      </c>
    </row>
    <row r="431" customFormat="true" customHeight="true" spans="1:8">
      <c r="A431" s="68"/>
      <c r="B431" s="69"/>
      <c r="C431" s="70"/>
      <c r="D431" s="68" t="s">
        <v>13</v>
      </c>
      <c r="E431" s="68" t="s">
        <v>14</v>
      </c>
      <c r="F431" s="76"/>
      <c r="G431" s="77">
        <v>2.54</v>
      </c>
      <c r="H431" s="77"/>
    </row>
    <row r="432" customFormat="true" customHeight="true" spans="1:8">
      <c r="A432" s="68">
        <f>COUNTA($A$5:A431)+1</f>
        <v>305</v>
      </c>
      <c r="B432" s="69" t="s">
        <v>340</v>
      </c>
      <c r="C432" s="70"/>
      <c r="D432" s="68" t="s">
        <v>30</v>
      </c>
      <c r="E432" s="68" t="s">
        <v>25</v>
      </c>
      <c r="F432" s="76"/>
      <c r="G432" s="77">
        <v>0</v>
      </c>
      <c r="H432" s="77">
        <v>0</v>
      </c>
    </row>
    <row r="433" customFormat="true" customHeight="true" spans="1:8">
      <c r="A433" s="68">
        <f>COUNTA($A$5:A432)+1</f>
        <v>306</v>
      </c>
      <c r="B433" s="69" t="s">
        <v>341</v>
      </c>
      <c r="C433" s="70"/>
      <c r="D433" s="68" t="s">
        <v>11</v>
      </c>
      <c r="E433" s="68" t="s">
        <v>12</v>
      </c>
      <c r="F433" s="76"/>
      <c r="G433" s="77">
        <v>3.992</v>
      </c>
      <c r="H433" s="77">
        <v>9.8708</v>
      </c>
    </row>
    <row r="434" customFormat="true" customHeight="true" spans="1:8">
      <c r="A434" s="68"/>
      <c r="B434" s="69"/>
      <c r="C434" s="70"/>
      <c r="D434" s="68" t="s">
        <v>13</v>
      </c>
      <c r="E434" s="68" t="s">
        <v>14</v>
      </c>
      <c r="F434" s="76"/>
      <c r="G434" s="77">
        <v>5.8788</v>
      </c>
      <c r="H434" s="77"/>
    </row>
    <row r="435" customFormat="true" customHeight="true" spans="1:8">
      <c r="A435" s="68">
        <f>COUNTA($A$5:A434)+1</f>
        <v>307</v>
      </c>
      <c r="B435" s="69" t="s">
        <v>342</v>
      </c>
      <c r="C435" s="70"/>
      <c r="D435" s="68" t="s">
        <v>13</v>
      </c>
      <c r="E435" s="68" t="s">
        <v>14</v>
      </c>
      <c r="F435" s="76"/>
      <c r="G435" s="77">
        <v>0</v>
      </c>
      <c r="H435" s="77">
        <v>0</v>
      </c>
    </row>
    <row r="436" customFormat="true" customHeight="true" spans="1:8">
      <c r="A436" s="68">
        <f>COUNTA($A$5:A435)+1</f>
        <v>308</v>
      </c>
      <c r="B436" s="69" t="s">
        <v>343</v>
      </c>
      <c r="C436" s="70"/>
      <c r="D436" s="68" t="s">
        <v>11</v>
      </c>
      <c r="E436" s="68" t="s">
        <v>12</v>
      </c>
      <c r="F436" s="76"/>
      <c r="G436" s="77">
        <v>21.9503</v>
      </c>
      <c r="H436" s="77">
        <v>25.8965</v>
      </c>
    </row>
    <row r="437" customFormat="true" customHeight="true" spans="1:8">
      <c r="A437" s="68"/>
      <c r="B437" s="69"/>
      <c r="C437" s="70"/>
      <c r="D437" s="68" t="s">
        <v>24</v>
      </c>
      <c r="E437" s="68" t="s">
        <v>25</v>
      </c>
      <c r="F437" s="76"/>
      <c r="G437" s="77">
        <v>3.9462</v>
      </c>
      <c r="H437" s="77"/>
    </row>
    <row r="438" customFormat="true" customHeight="true" spans="1:8">
      <c r="A438" s="68">
        <f>COUNTA($A$5:A437)+1</f>
        <v>309</v>
      </c>
      <c r="B438" s="69" t="s">
        <v>344</v>
      </c>
      <c r="C438" s="70"/>
      <c r="D438" s="68" t="s">
        <v>13</v>
      </c>
      <c r="E438" s="68" t="s">
        <v>14</v>
      </c>
      <c r="F438" s="76"/>
      <c r="G438" s="77">
        <v>0</v>
      </c>
      <c r="H438" s="77">
        <v>54.3839</v>
      </c>
    </row>
    <row r="439" customFormat="true" customHeight="true" spans="1:8">
      <c r="A439" s="68"/>
      <c r="B439" s="69"/>
      <c r="C439" s="70"/>
      <c r="D439" s="68" t="s">
        <v>30</v>
      </c>
      <c r="E439" s="68" t="s">
        <v>25</v>
      </c>
      <c r="F439" s="76"/>
      <c r="G439" s="77">
        <v>54.3839</v>
      </c>
      <c r="H439" s="77"/>
    </row>
    <row r="440" customFormat="true" customHeight="true" spans="1:8">
      <c r="A440" s="68">
        <f>COUNTA($A$5:A439)+1</f>
        <v>310</v>
      </c>
      <c r="B440" s="69" t="s">
        <v>345</v>
      </c>
      <c r="C440" s="70"/>
      <c r="D440" s="68" t="s">
        <v>13</v>
      </c>
      <c r="E440" s="68" t="s">
        <v>14</v>
      </c>
      <c r="F440" s="76"/>
      <c r="G440" s="77">
        <v>0.1433</v>
      </c>
      <c r="H440" s="77">
        <v>0.1433</v>
      </c>
    </row>
    <row r="441" customFormat="true" customHeight="true" spans="1:8">
      <c r="A441" s="68">
        <f>COUNTA($A$5:A440)+1</f>
        <v>311</v>
      </c>
      <c r="B441" s="69" t="s">
        <v>346</v>
      </c>
      <c r="C441" s="70"/>
      <c r="D441" s="68" t="s">
        <v>13</v>
      </c>
      <c r="E441" s="68" t="s">
        <v>14</v>
      </c>
      <c r="F441" s="76"/>
      <c r="G441" s="77">
        <v>2.6856</v>
      </c>
      <c r="H441" s="77">
        <v>2.6856</v>
      </c>
    </row>
    <row r="442" customFormat="true" customHeight="true" spans="1:8">
      <c r="A442" s="68">
        <f>COUNTA($A$5:A441)+1</f>
        <v>312</v>
      </c>
      <c r="B442" s="69" t="s">
        <v>347</v>
      </c>
      <c r="C442" s="70"/>
      <c r="D442" s="68" t="s">
        <v>13</v>
      </c>
      <c r="E442" s="68" t="s">
        <v>14</v>
      </c>
      <c r="F442" s="76"/>
      <c r="G442" s="77">
        <v>2.1174</v>
      </c>
      <c r="H442" s="77">
        <v>2.1174</v>
      </c>
    </row>
    <row r="443" customFormat="true" customHeight="true" spans="1:8">
      <c r="A443" s="71">
        <f>COUNTA($A$5:A442)+1</f>
        <v>313</v>
      </c>
      <c r="B443" s="72" t="s">
        <v>348</v>
      </c>
      <c r="C443" s="70"/>
      <c r="D443" s="71" t="s">
        <v>94</v>
      </c>
      <c r="E443" s="71" t="s">
        <v>14</v>
      </c>
      <c r="F443" s="76"/>
      <c r="G443" s="78">
        <v>0</v>
      </c>
      <c r="H443" s="78">
        <v>0</v>
      </c>
    </row>
    <row r="444" customFormat="true" customHeight="true" spans="1:8">
      <c r="A444" s="68">
        <f>COUNTA($A$5:A443)+1</f>
        <v>314</v>
      </c>
      <c r="B444" s="69" t="s">
        <v>349</v>
      </c>
      <c r="C444" s="70"/>
      <c r="D444" s="68" t="s">
        <v>13</v>
      </c>
      <c r="E444" s="68" t="s">
        <v>14</v>
      </c>
      <c r="F444" s="76"/>
      <c r="G444" s="77">
        <v>5</v>
      </c>
      <c r="H444" s="77">
        <v>5</v>
      </c>
    </row>
    <row r="445" customFormat="true" customHeight="true" spans="1:8">
      <c r="A445" s="68">
        <f>COUNTA($A$5:A444)+1</f>
        <v>315</v>
      </c>
      <c r="B445" s="69" t="s">
        <v>350</v>
      </c>
      <c r="C445" s="70"/>
      <c r="D445" s="68" t="s">
        <v>11</v>
      </c>
      <c r="E445" s="68" t="s">
        <v>12</v>
      </c>
      <c r="F445" s="76"/>
      <c r="G445" s="77">
        <v>15.4099</v>
      </c>
      <c r="H445" s="77">
        <v>15.4099</v>
      </c>
    </row>
    <row r="446" customFormat="true" customHeight="true" spans="1:8">
      <c r="A446" s="68">
        <f>COUNTA($A$5:A445)+1</f>
        <v>316</v>
      </c>
      <c r="B446" s="69" t="s">
        <v>351</v>
      </c>
      <c r="C446" s="70"/>
      <c r="D446" s="68" t="s">
        <v>13</v>
      </c>
      <c r="E446" s="68" t="s">
        <v>14</v>
      </c>
      <c r="F446" s="76"/>
      <c r="G446" s="77">
        <v>2.717</v>
      </c>
      <c r="H446" s="77">
        <v>2.717</v>
      </c>
    </row>
    <row r="447" customFormat="true" customHeight="true" spans="1:8">
      <c r="A447" s="68">
        <f>COUNTA($A$5:A446)+1</f>
        <v>317</v>
      </c>
      <c r="B447" s="69" t="s">
        <v>352</v>
      </c>
      <c r="C447" s="70"/>
      <c r="D447" s="68" t="s">
        <v>30</v>
      </c>
      <c r="E447" s="68" t="s">
        <v>25</v>
      </c>
      <c r="F447" s="76"/>
      <c r="G447" s="77">
        <v>40.4006</v>
      </c>
      <c r="H447" s="77">
        <v>40.4006</v>
      </c>
    </row>
    <row r="448" customFormat="true" customHeight="true" spans="1:8">
      <c r="A448" s="71">
        <f>COUNTA($A$5:A447)+1</f>
        <v>318</v>
      </c>
      <c r="B448" s="72" t="s">
        <v>353</v>
      </c>
      <c r="C448" s="70"/>
      <c r="D448" s="71" t="s">
        <v>94</v>
      </c>
      <c r="E448" s="71" t="s">
        <v>14</v>
      </c>
      <c r="F448" s="76"/>
      <c r="G448" s="78">
        <v>0</v>
      </c>
      <c r="H448" s="78">
        <v>226.1212</v>
      </c>
    </row>
    <row r="449" customFormat="true" customHeight="true" spans="1:8">
      <c r="A449" s="71"/>
      <c r="B449" s="72"/>
      <c r="C449" s="70"/>
      <c r="D449" s="68" t="s">
        <v>11</v>
      </c>
      <c r="E449" s="68" t="s">
        <v>12</v>
      </c>
      <c r="F449" s="76"/>
      <c r="G449" s="77">
        <v>226.1212</v>
      </c>
      <c r="H449" s="78"/>
    </row>
    <row r="450" customFormat="true" customHeight="true" spans="1:8">
      <c r="A450" s="68">
        <f>COUNTA($A$5:A449)+1</f>
        <v>319</v>
      </c>
      <c r="B450" s="69" t="s">
        <v>354</v>
      </c>
      <c r="C450" s="70"/>
      <c r="D450" s="68" t="s">
        <v>11</v>
      </c>
      <c r="E450" s="68" t="s">
        <v>12</v>
      </c>
      <c r="F450" s="76"/>
      <c r="G450" s="77">
        <v>46.9917</v>
      </c>
      <c r="H450" s="77">
        <v>46.9917</v>
      </c>
    </row>
    <row r="451" customFormat="true" customHeight="true" spans="1:8">
      <c r="A451" s="68">
        <f>COUNTA($A$5:A450)+1</f>
        <v>320</v>
      </c>
      <c r="B451" s="69" t="s">
        <v>355</v>
      </c>
      <c r="C451" s="70"/>
      <c r="D451" s="68" t="s">
        <v>13</v>
      </c>
      <c r="E451" s="68" t="s">
        <v>14</v>
      </c>
      <c r="F451" s="76"/>
      <c r="G451" s="77">
        <v>1.0698</v>
      </c>
      <c r="H451" s="77">
        <v>1.0698</v>
      </c>
    </row>
    <row r="452" customFormat="true" customHeight="true" spans="1:8">
      <c r="A452" s="68">
        <f>COUNTA($A$5:A451)+1</f>
        <v>321</v>
      </c>
      <c r="B452" s="69" t="s">
        <v>356</v>
      </c>
      <c r="C452" s="70"/>
      <c r="D452" s="68" t="s">
        <v>13</v>
      </c>
      <c r="E452" s="68" t="s">
        <v>14</v>
      </c>
      <c r="F452" s="76"/>
      <c r="G452" s="77">
        <v>6.2853</v>
      </c>
      <c r="H452" s="77">
        <v>6.2853</v>
      </c>
    </row>
    <row r="453" customFormat="true" customHeight="true" spans="1:8">
      <c r="A453" s="68">
        <f>COUNTA($A$5:A452)+1</f>
        <v>322</v>
      </c>
      <c r="B453" s="69" t="s">
        <v>357</v>
      </c>
      <c r="C453" s="70"/>
      <c r="D453" s="68" t="s">
        <v>11</v>
      </c>
      <c r="E453" s="68" t="s">
        <v>12</v>
      </c>
      <c r="F453" s="76"/>
      <c r="G453" s="77">
        <v>71.3367</v>
      </c>
      <c r="H453" s="77">
        <v>71.3367</v>
      </c>
    </row>
    <row r="454" customFormat="true" customHeight="true" spans="1:8">
      <c r="A454" s="68">
        <f>COUNTA($A$5:A453)+1</f>
        <v>323</v>
      </c>
      <c r="B454" s="69" t="s">
        <v>358</v>
      </c>
      <c r="C454" s="70"/>
      <c r="D454" s="68" t="s">
        <v>11</v>
      </c>
      <c r="E454" s="68" t="s">
        <v>12</v>
      </c>
      <c r="F454" s="76"/>
      <c r="G454" s="77">
        <v>0</v>
      </c>
      <c r="H454" s="77">
        <v>0</v>
      </c>
    </row>
    <row r="455" customFormat="true" customHeight="true" spans="1:8">
      <c r="A455" s="68"/>
      <c r="B455" s="69"/>
      <c r="C455" s="70"/>
      <c r="D455" s="68" t="s">
        <v>13</v>
      </c>
      <c r="E455" s="68" t="s">
        <v>14</v>
      </c>
      <c r="F455" s="76"/>
      <c r="G455" s="77">
        <v>0</v>
      </c>
      <c r="H455" s="77"/>
    </row>
    <row r="456" customFormat="true" customHeight="true" spans="1:8">
      <c r="A456" s="68">
        <f>COUNTA($A$5:A455)+1</f>
        <v>324</v>
      </c>
      <c r="B456" s="69" t="s">
        <v>359</v>
      </c>
      <c r="C456" s="70"/>
      <c r="D456" s="68" t="s">
        <v>30</v>
      </c>
      <c r="E456" s="68" t="s">
        <v>25</v>
      </c>
      <c r="F456" s="76"/>
      <c r="G456" s="77">
        <v>0</v>
      </c>
      <c r="H456" s="77">
        <v>0</v>
      </c>
    </row>
    <row r="457" customFormat="true" customHeight="true" spans="1:8">
      <c r="A457" s="68">
        <f>COUNTA($A$5:A456)+1</f>
        <v>325</v>
      </c>
      <c r="B457" s="69" t="s">
        <v>360</v>
      </c>
      <c r="C457" s="70"/>
      <c r="D457" s="68" t="s">
        <v>13</v>
      </c>
      <c r="E457" s="68" t="s">
        <v>14</v>
      </c>
      <c r="F457" s="76"/>
      <c r="G457" s="77">
        <v>0</v>
      </c>
      <c r="H457" s="77">
        <v>0</v>
      </c>
    </row>
    <row r="458" customFormat="true" customHeight="true" spans="1:8">
      <c r="A458" s="68">
        <f>COUNTA($A$5:A457)+1</f>
        <v>326</v>
      </c>
      <c r="B458" s="69" t="s">
        <v>361</v>
      </c>
      <c r="C458" s="70"/>
      <c r="D458" s="68" t="s">
        <v>30</v>
      </c>
      <c r="E458" s="68" t="s">
        <v>25</v>
      </c>
      <c r="F458" s="76"/>
      <c r="G458" s="77">
        <v>27.6286</v>
      </c>
      <c r="H458" s="77">
        <v>27.6286</v>
      </c>
    </row>
    <row r="459" customFormat="true" customHeight="true" spans="1:8">
      <c r="A459" s="68">
        <f>COUNTA($A$5:A458)+1</f>
        <v>327</v>
      </c>
      <c r="B459" s="69" t="s">
        <v>362</v>
      </c>
      <c r="C459" s="70"/>
      <c r="D459" s="68" t="s">
        <v>11</v>
      </c>
      <c r="E459" s="68" t="s">
        <v>12</v>
      </c>
      <c r="F459" s="76"/>
      <c r="G459" s="77">
        <v>10.1344</v>
      </c>
      <c r="H459" s="77">
        <v>10.1344</v>
      </c>
    </row>
    <row r="460" customFormat="true" customHeight="true" spans="1:8">
      <c r="A460" s="68">
        <f>COUNTA($A$5:A459)+1</f>
        <v>328</v>
      </c>
      <c r="B460" s="69" t="s">
        <v>363</v>
      </c>
      <c r="C460" s="70"/>
      <c r="D460" s="68" t="s">
        <v>11</v>
      </c>
      <c r="E460" s="68" t="s">
        <v>12</v>
      </c>
      <c r="F460" s="76"/>
      <c r="G460" s="77">
        <v>50.8518</v>
      </c>
      <c r="H460" s="77">
        <v>50.8518</v>
      </c>
    </row>
    <row r="461" customFormat="true" customHeight="true" spans="1:8">
      <c r="A461" s="71">
        <f>COUNTA($A$5:A460)+1</f>
        <v>329</v>
      </c>
      <c r="B461" s="72" t="s">
        <v>364</v>
      </c>
      <c r="C461" s="70"/>
      <c r="D461" s="68" t="s">
        <v>11</v>
      </c>
      <c r="E461" s="68" t="s">
        <v>12</v>
      </c>
      <c r="F461" s="76"/>
      <c r="G461" s="77">
        <v>300</v>
      </c>
      <c r="H461" s="78">
        <v>300.5735</v>
      </c>
    </row>
    <row r="462" customFormat="true" customHeight="true" spans="1:8">
      <c r="A462" s="71"/>
      <c r="B462" s="72"/>
      <c r="C462" s="70"/>
      <c r="D462" s="68" t="s">
        <v>13</v>
      </c>
      <c r="E462" s="68" t="s">
        <v>14</v>
      </c>
      <c r="F462" s="76"/>
      <c r="G462" s="77">
        <v>0.5735</v>
      </c>
      <c r="H462" s="78"/>
    </row>
    <row r="463" customFormat="true" customHeight="true" spans="1:8">
      <c r="A463" s="68">
        <f>COUNTA($A$5:A462)+1</f>
        <v>330</v>
      </c>
      <c r="B463" s="69" t="s">
        <v>365</v>
      </c>
      <c r="C463" s="70"/>
      <c r="D463" s="68" t="s">
        <v>11</v>
      </c>
      <c r="E463" s="68" t="s">
        <v>12</v>
      </c>
      <c r="F463" s="76"/>
      <c r="G463" s="77">
        <v>140.9858</v>
      </c>
      <c r="H463" s="77">
        <v>140.9858</v>
      </c>
    </row>
    <row r="464" customFormat="true" customHeight="true" spans="1:8">
      <c r="A464" s="68">
        <f>COUNTA($A$5:A463)+1</f>
        <v>331</v>
      </c>
      <c r="B464" s="69" t="s">
        <v>366</v>
      </c>
      <c r="C464" s="70"/>
      <c r="D464" s="68" t="s">
        <v>30</v>
      </c>
      <c r="E464" s="68" t="s">
        <v>25</v>
      </c>
      <c r="F464" s="76"/>
      <c r="G464" s="77">
        <v>27.7291</v>
      </c>
      <c r="H464" s="77">
        <v>27.7291</v>
      </c>
    </row>
    <row r="465" customFormat="true" customHeight="true" spans="1:8">
      <c r="A465" s="71">
        <f>COUNTA($A$5:A464)+1</f>
        <v>332</v>
      </c>
      <c r="B465" s="72" t="s">
        <v>367</v>
      </c>
      <c r="C465" s="70"/>
      <c r="D465" s="68" t="s">
        <v>11</v>
      </c>
      <c r="E465" s="68" t="s">
        <v>12</v>
      </c>
      <c r="F465" s="76"/>
      <c r="G465" s="77">
        <v>16.291</v>
      </c>
      <c r="H465" s="78">
        <v>31.291</v>
      </c>
    </row>
    <row r="466" customFormat="true" customHeight="true" spans="1:8">
      <c r="A466" s="71"/>
      <c r="B466" s="72"/>
      <c r="C466" s="70"/>
      <c r="D466" s="68" t="s">
        <v>13</v>
      </c>
      <c r="E466" s="68" t="s">
        <v>14</v>
      </c>
      <c r="F466" s="76"/>
      <c r="G466" s="77">
        <v>15</v>
      </c>
      <c r="H466" s="78"/>
    </row>
    <row r="467" customFormat="true" customHeight="true" spans="1:8">
      <c r="A467" s="68">
        <f>COUNTA($A$5:A466)+1</f>
        <v>333</v>
      </c>
      <c r="B467" s="69" t="s">
        <v>368</v>
      </c>
      <c r="C467" s="70"/>
      <c r="D467" s="68" t="s">
        <v>11</v>
      </c>
      <c r="E467" s="68" t="s">
        <v>12</v>
      </c>
      <c r="F467" s="76"/>
      <c r="G467" s="77">
        <v>35.5132</v>
      </c>
      <c r="H467" s="77">
        <v>35.5132</v>
      </c>
    </row>
    <row r="468" customFormat="true" customHeight="true" spans="1:8">
      <c r="A468" s="68">
        <f>COUNTA($A$5:A467)+1</f>
        <v>334</v>
      </c>
      <c r="B468" s="69" t="s">
        <v>369</v>
      </c>
      <c r="C468" s="70"/>
      <c r="D468" s="68" t="s">
        <v>11</v>
      </c>
      <c r="E468" s="68" t="s">
        <v>12</v>
      </c>
      <c r="F468" s="76"/>
      <c r="G468" s="77">
        <v>12.65</v>
      </c>
      <c r="H468" s="77">
        <v>16.4</v>
      </c>
    </row>
    <row r="469" customFormat="true" customHeight="true" spans="1:8">
      <c r="A469" s="68"/>
      <c r="B469" s="69"/>
      <c r="C469" s="70"/>
      <c r="D469" s="68" t="s">
        <v>13</v>
      </c>
      <c r="E469" s="68" t="s">
        <v>14</v>
      </c>
      <c r="F469" s="76"/>
      <c r="G469" s="77">
        <v>3.75</v>
      </c>
      <c r="H469" s="77"/>
    </row>
    <row r="470" customFormat="true" customHeight="true" spans="1:8">
      <c r="A470" s="68">
        <f>COUNTA($A$5:A469)+1</f>
        <v>335</v>
      </c>
      <c r="B470" s="69" t="s">
        <v>370</v>
      </c>
      <c r="C470" s="70"/>
      <c r="D470" s="68" t="s">
        <v>11</v>
      </c>
      <c r="E470" s="68" t="s">
        <v>12</v>
      </c>
      <c r="F470" s="76"/>
      <c r="G470" s="77">
        <v>2.3091</v>
      </c>
      <c r="H470" s="77">
        <v>12.3091</v>
      </c>
    </row>
    <row r="471" customFormat="true" customHeight="true" spans="1:8">
      <c r="A471" s="68"/>
      <c r="B471" s="69"/>
      <c r="C471" s="70"/>
      <c r="D471" s="68" t="s">
        <v>13</v>
      </c>
      <c r="E471" s="68" t="s">
        <v>14</v>
      </c>
      <c r="F471" s="76"/>
      <c r="G471" s="77">
        <v>10</v>
      </c>
      <c r="H471" s="77"/>
    </row>
    <row r="472" customFormat="true" customHeight="true" spans="1:8">
      <c r="A472" s="68">
        <f>COUNTA($A$5:A471)+1</f>
        <v>336</v>
      </c>
      <c r="B472" s="69" t="s">
        <v>371</v>
      </c>
      <c r="C472" s="70"/>
      <c r="D472" s="68" t="s">
        <v>30</v>
      </c>
      <c r="E472" s="68" t="s">
        <v>25</v>
      </c>
      <c r="F472" s="76"/>
      <c r="G472" s="77">
        <v>0</v>
      </c>
      <c r="H472" s="77">
        <v>0</v>
      </c>
    </row>
    <row r="473" customFormat="true" customHeight="true" spans="1:8">
      <c r="A473" s="68">
        <f>COUNTA($A$5:A472)+1</f>
        <v>337</v>
      </c>
      <c r="B473" s="69" t="s">
        <v>372</v>
      </c>
      <c r="C473" s="70"/>
      <c r="D473" s="68" t="s">
        <v>11</v>
      </c>
      <c r="E473" s="68" t="s">
        <v>12</v>
      </c>
      <c r="F473" s="76"/>
      <c r="G473" s="77">
        <v>5.0442</v>
      </c>
      <c r="H473" s="77">
        <v>5.0442</v>
      </c>
    </row>
    <row r="474" customFormat="true" customHeight="true" spans="1:8">
      <c r="A474" s="68">
        <f>COUNTA($A$5:A473)+1</f>
        <v>338</v>
      </c>
      <c r="B474" s="69" t="s">
        <v>373</v>
      </c>
      <c r="C474" s="70"/>
      <c r="D474" s="68" t="s">
        <v>11</v>
      </c>
      <c r="E474" s="68" t="s">
        <v>12</v>
      </c>
      <c r="F474" s="76"/>
      <c r="G474" s="77">
        <v>0.9469</v>
      </c>
      <c r="H474" s="77">
        <v>43.3948</v>
      </c>
    </row>
    <row r="475" customFormat="true" customHeight="true" spans="1:8">
      <c r="A475" s="68"/>
      <c r="B475" s="69"/>
      <c r="C475" s="70"/>
      <c r="D475" s="68" t="s">
        <v>30</v>
      </c>
      <c r="E475" s="68" t="s">
        <v>25</v>
      </c>
      <c r="F475" s="76"/>
      <c r="G475" s="77">
        <v>42.4479</v>
      </c>
      <c r="H475" s="77"/>
    </row>
    <row r="476" customFormat="true" customHeight="true" spans="1:8">
      <c r="A476" s="68">
        <f>COUNTA($A$5:A475)+1</f>
        <v>339</v>
      </c>
      <c r="B476" s="69" t="s">
        <v>374</v>
      </c>
      <c r="C476" s="70"/>
      <c r="D476" s="68" t="s">
        <v>13</v>
      </c>
      <c r="E476" s="68" t="s">
        <v>14</v>
      </c>
      <c r="F476" s="76"/>
      <c r="G476" s="77">
        <v>0</v>
      </c>
      <c r="H476" s="77">
        <v>0</v>
      </c>
    </row>
    <row r="477" customFormat="true" customHeight="true" spans="1:8">
      <c r="A477" s="68">
        <f>COUNTA($A$5:A476)+1</f>
        <v>340</v>
      </c>
      <c r="B477" s="69" t="s">
        <v>375</v>
      </c>
      <c r="C477" s="70"/>
      <c r="D477" s="68" t="s">
        <v>13</v>
      </c>
      <c r="E477" s="68" t="s">
        <v>14</v>
      </c>
      <c r="F477" s="76"/>
      <c r="G477" s="77">
        <v>4.3937</v>
      </c>
      <c r="H477" s="77">
        <v>4.3937</v>
      </c>
    </row>
    <row r="478" customFormat="true" customHeight="true" spans="1:8">
      <c r="A478" s="68">
        <f>COUNTA($A$5:A477)+1</f>
        <v>341</v>
      </c>
      <c r="B478" s="69" t="s">
        <v>376</v>
      </c>
      <c r="C478" s="70"/>
      <c r="D478" s="68" t="s">
        <v>11</v>
      </c>
      <c r="E478" s="68" t="s">
        <v>12</v>
      </c>
      <c r="F478" s="76"/>
      <c r="G478" s="77">
        <v>1.1563</v>
      </c>
      <c r="H478" s="77">
        <v>1.1563</v>
      </c>
    </row>
    <row r="479" customFormat="true" customHeight="true" spans="1:8">
      <c r="A479" s="68">
        <f>COUNTA($A$5:A478)+1</f>
        <v>342</v>
      </c>
      <c r="B479" s="69" t="s">
        <v>377</v>
      </c>
      <c r="C479" s="70"/>
      <c r="D479" s="68" t="s">
        <v>11</v>
      </c>
      <c r="E479" s="68" t="s">
        <v>20</v>
      </c>
      <c r="F479" s="76"/>
      <c r="G479" s="77">
        <v>0</v>
      </c>
      <c r="H479" s="77">
        <v>10.9228</v>
      </c>
    </row>
    <row r="480" customFormat="true" customHeight="true" spans="1:8">
      <c r="A480" s="68"/>
      <c r="B480" s="69"/>
      <c r="C480" s="70"/>
      <c r="D480" s="68" t="s">
        <v>30</v>
      </c>
      <c r="E480" s="68" t="s">
        <v>25</v>
      </c>
      <c r="F480" s="76"/>
      <c r="G480" s="77">
        <v>10.9228</v>
      </c>
      <c r="H480" s="77"/>
    </row>
    <row r="481" customFormat="true" customHeight="true" spans="1:8">
      <c r="A481" s="68">
        <f>COUNTA($A$5:A480)+1</f>
        <v>343</v>
      </c>
      <c r="B481" s="69" t="s">
        <v>378</v>
      </c>
      <c r="C481" s="70"/>
      <c r="D481" s="68" t="s">
        <v>13</v>
      </c>
      <c r="E481" s="68" t="s">
        <v>14</v>
      </c>
      <c r="F481" s="76"/>
      <c r="G481" s="77">
        <v>10</v>
      </c>
      <c r="H481" s="77">
        <v>10</v>
      </c>
    </row>
    <row r="482" customFormat="true" customHeight="true" spans="1:8">
      <c r="A482" s="68">
        <f>COUNTA($A$5:A481)+1</f>
        <v>344</v>
      </c>
      <c r="B482" s="69" t="s">
        <v>379</v>
      </c>
      <c r="C482" s="70"/>
      <c r="D482" s="68" t="s">
        <v>11</v>
      </c>
      <c r="E482" s="68" t="s">
        <v>12</v>
      </c>
      <c r="F482" s="76"/>
      <c r="G482" s="77">
        <v>8.3885</v>
      </c>
      <c r="H482" s="77">
        <v>8.3885</v>
      </c>
    </row>
    <row r="483" customFormat="true" customHeight="true" spans="1:8">
      <c r="A483" s="68">
        <f>COUNTA($A$5:A482)+1</f>
        <v>345</v>
      </c>
      <c r="B483" s="69" t="s">
        <v>380</v>
      </c>
      <c r="C483" s="70"/>
      <c r="D483" s="68" t="s">
        <v>11</v>
      </c>
      <c r="E483" s="68" t="s">
        <v>12</v>
      </c>
      <c r="F483" s="76"/>
      <c r="G483" s="77">
        <v>8.835</v>
      </c>
      <c r="H483" s="77">
        <v>8.835</v>
      </c>
    </row>
    <row r="484" customFormat="true" customHeight="true" spans="1:8">
      <c r="A484" s="68">
        <f>COUNTA($A$5:A483)+1</f>
        <v>346</v>
      </c>
      <c r="B484" s="69" t="s">
        <v>381</v>
      </c>
      <c r="C484" s="70"/>
      <c r="D484" s="68" t="s">
        <v>11</v>
      </c>
      <c r="E484" s="68" t="s">
        <v>12</v>
      </c>
      <c r="F484" s="76"/>
      <c r="G484" s="77">
        <v>7.5838</v>
      </c>
      <c r="H484" s="77">
        <v>7.5838</v>
      </c>
    </row>
    <row r="485" customFormat="true" customHeight="true" spans="1:8">
      <c r="A485" s="68">
        <f>COUNTA($A$5:A484)+1</f>
        <v>347</v>
      </c>
      <c r="B485" s="69" t="s">
        <v>382</v>
      </c>
      <c r="C485" s="70"/>
      <c r="D485" s="68" t="s">
        <v>13</v>
      </c>
      <c r="E485" s="68" t="s">
        <v>14</v>
      </c>
      <c r="F485" s="76"/>
      <c r="G485" s="77">
        <v>1.7593</v>
      </c>
      <c r="H485" s="77">
        <v>1.7593</v>
      </c>
    </row>
    <row r="486" customFormat="true" customHeight="true" spans="1:8">
      <c r="A486" s="68">
        <f>COUNTA($A$5:A485)+1</f>
        <v>348</v>
      </c>
      <c r="B486" s="69" t="s">
        <v>383</v>
      </c>
      <c r="C486" s="70"/>
      <c r="D486" s="68" t="s">
        <v>11</v>
      </c>
      <c r="E486" s="68" t="s">
        <v>12</v>
      </c>
      <c r="F486" s="76"/>
      <c r="G486" s="77">
        <v>11.9469</v>
      </c>
      <c r="H486" s="77">
        <v>11.9469</v>
      </c>
    </row>
    <row r="487" customFormat="true" customHeight="true" spans="1:8">
      <c r="A487" s="68">
        <f>COUNTA($A$5:A486)+1</f>
        <v>349</v>
      </c>
      <c r="B487" s="69" t="s">
        <v>384</v>
      </c>
      <c r="C487" s="70"/>
      <c r="D487" s="68" t="s">
        <v>13</v>
      </c>
      <c r="E487" s="68" t="s">
        <v>14</v>
      </c>
      <c r="F487" s="76"/>
      <c r="G487" s="77">
        <v>1.3585</v>
      </c>
      <c r="H487" s="77">
        <v>1.3585</v>
      </c>
    </row>
    <row r="488" customFormat="true" customHeight="true" spans="1:8">
      <c r="A488" s="68">
        <f>COUNTA($A$5:A487)+1</f>
        <v>350</v>
      </c>
      <c r="B488" s="69" t="s">
        <v>385</v>
      </c>
      <c r="C488" s="70"/>
      <c r="D488" s="68" t="s">
        <v>13</v>
      </c>
      <c r="E488" s="68" t="s">
        <v>14</v>
      </c>
      <c r="F488" s="76"/>
      <c r="G488" s="77">
        <v>1.89</v>
      </c>
      <c r="H488" s="77">
        <v>1.89</v>
      </c>
    </row>
    <row r="489" customFormat="true" customHeight="true" spans="1:8">
      <c r="A489" s="71">
        <f>COUNTA($A$5:A488)+1</f>
        <v>351</v>
      </c>
      <c r="B489" s="72" t="s">
        <v>386</v>
      </c>
      <c r="C489" s="70"/>
      <c r="D489" s="71" t="s">
        <v>94</v>
      </c>
      <c r="E489" s="71" t="s">
        <v>14</v>
      </c>
      <c r="F489" s="76"/>
      <c r="G489" s="78">
        <v>0</v>
      </c>
      <c r="H489" s="78">
        <v>248.0026</v>
      </c>
    </row>
    <row r="490" customFormat="true" customHeight="true" spans="1:8">
      <c r="A490" s="71"/>
      <c r="B490" s="72"/>
      <c r="C490" s="70"/>
      <c r="D490" s="68" t="s">
        <v>11</v>
      </c>
      <c r="E490" s="68" t="s">
        <v>12</v>
      </c>
      <c r="F490" s="76"/>
      <c r="G490" s="77">
        <v>15.5942</v>
      </c>
      <c r="H490" s="78"/>
    </row>
    <row r="491" customFormat="true" customHeight="true" spans="1:8">
      <c r="A491" s="71"/>
      <c r="B491" s="72"/>
      <c r="C491" s="70"/>
      <c r="D491" s="68" t="s">
        <v>13</v>
      </c>
      <c r="E491" s="68" t="s">
        <v>14</v>
      </c>
      <c r="F491" s="76"/>
      <c r="G491" s="77">
        <v>30</v>
      </c>
      <c r="H491" s="78"/>
    </row>
    <row r="492" customFormat="true" customHeight="true" spans="1:8">
      <c r="A492" s="71"/>
      <c r="B492" s="72"/>
      <c r="C492" s="70"/>
      <c r="D492" s="68" t="s">
        <v>30</v>
      </c>
      <c r="E492" s="68" t="s">
        <v>25</v>
      </c>
      <c r="F492" s="76"/>
      <c r="G492" s="77">
        <v>202.4084</v>
      </c>
      <c r="H492" s="78"/>
    </row>
    <row r="493" customFormat="true" customHeight="true" spans="1:8">
      <c r="A493" s="68">
        <f>COUNTA($A$5:A492)+1</f>
        <v>352</v>
      </c>
      <c r="B493" s="69" t="s">
        <v>387</v>
      </c>
      <c r="C493" s="70"/>
      <c r="D493" s="68" t="s">
        <v>13</v>
      </c>
      <c r="E493" s="68" t="s">
        <v>14</v>
      </c>
      <c r="F493" s="76"/>
      <c r="G493" s="77">
        <v>0</v>
      </c>
      <c r="H493" s="77">
        <v>0</v>
      </c>
    </row>
    <row r="494" customFormat="true" customHeight="true" spans="1:8">
      <c r="A494" s="68">
        <f>COUNTA($A$5:A493)+1</f>
        <v>353</v>
      </c>
      <c r="B494" s="69" t="s">
        <v>388</v>
      </c>
      <c r="C494" s="70"/>
      <c r="D494" s="68" t="s">
        <v>11</v>
      </c>
      <c r="E494" s="68" t="s">
        <v>12</v>
      </c>
      <c r="F494" s="76"/>
      <c r="G494" s="77">
        <v>143.3206</v>
      </c>
      <c r="H494" s="77">
        <v>476.1734</v>
      </c>
    </row>
    <row r="495" customFormat="true" customHeight="true" spans="1:8">
      <c r="A495" s="68"/>
      <c r="B495" s="69"/>
      <c r="C495" s="70"/>
      <c r="D495" s="68" t="s">
        <v>11</v>
      </c>
      <c r="E495" s="68" t="s">
        <v>12</v>
      </c>
      <c r="F495" s="76"/>
      <c r="G495" s="77">
        <v>298.5926</v>
      </c>
      <c r="H495" s="77"/>
    </row>
    <row r="496" customFormat="true" customHeight="true" spans="1:8">
      <c r="A496" s="68"/>
      <c r="B496" s="69"/>
      <c r="C496" s="70"/>
      <c r="D496" s="68" t="s">
        <v>13</v>
      </c>
      <c r="E496" s="68" t="s">
        <v>22</v>
      </c>
      <c r="F496" s="76"/>
      <c r="G496" s="77">
        <v>34.2602</v>
      </c>
      <c r="H496" s="77"/>
    </row>
    <row r="497" customFormat="true" customHeight="true" spans="1:8">
      <c r="A497" s="68">
        <f>COUNTA($A$5:A496)+1</f>
        <v>354</v>
      </c>
      <c r="B497" s="69" t="s">
        <v>389</v>
      </c>
      <c r="C497" s="70"/>
      <c r="D497" s="68" t="s">
        <v>11</v>
      </c>
      <c r="E497" s="68" t="s">
        <v>12</v>
      </c>
      <c r="F497" s="76"/>
      <c r="G497" s="77">
        <v>10.7142</v>
      </c>
      <c r="H497" s="77">
        <v>106.3633</v>
      </c>
    </row>
    <row r="498" customFormat="true" customHeight="true" spans="1:8">
      <c r="A498" s="68"/>
      <c r="B498" s="69"/>
      <c r="C498" s="70"/>
      <c r="D498" s="68" t="s">
        <v>30</v>
      </c>
      <c r="E498" s="68" t="s">
        <v>25</v>
      </c>
      <c r="F498" s="76"/>
      <c r="G498" s="77">
        <v>95.6491</v>
      </c>
      <c r="H498" s="77"/>
    </row>
    <row r="499" customFormat="true" customHeight="true" spans="1:8">
      <c r="A499" s="71">
        <f>COUNTA($A$5:A498)+1</f>
        <v>355</v>
      </c>
      <c r="B499" s="72" t="s">
        <v>390</v>
      </c>
      <c r="C499" s="70"/>
      <c r="D499" s="68" t="s">
        <v>11</v>
      </c>
      <c r="E499" s="68" t="s">
        <v>20</v>
      </c>
      <c r="F499" s="76"/>
      <c r="G499" s="77">
        <v>0</v>
      </c>
      <c r="H499" s="78">
        <v>319.742</v>
      </c>
    </row>
    <row r="500" customFormat="true" customHeight="true" spans="1:8">
      <c r="A500" s="71"/>
      <c r="B500" s="72"/>
      <c r="C500" s="70"/>
      <c r="D500" s="68" t="s">
        <v>30</v>
      </c>
      <c r="E500" s="68" t="s">
        <v>25</v>
      </c>
      <c r="F500" s="76"/>
      <c r="G500" s="77">
        <v>319.742</v>
      </c>
      <c r="H500" s="78"/>
    </row>
    <row r="501" customFormat="true" customHeight="true" spans="1:8">
      <c r="A501" s="68">
        <f>COUNTA($A$5:A500)+1</f>
        <v>356</v>
      </c>
      <c r="B501" s="69" t="s">
        <v>391</v>
      </c>
      <c r="C501" s="70"/>
      <c r="D501" s="68" t="s">
        <v>11</v>
      </c>
      <c r="E501" s="68" t="s">
        <v>12</v>
      </c>
      <c r="F501" s="76"/>
      <c r="G501" s="77">
        <v>6.1963</v>
      </c>
      <c r="H501" s="77">
        <v>6.1963</v>
      </c>
    </row>
    <row r="502" customFormat="true" customHeight="true" spans="1:8">
      <c r="A502" s="68">
        <f>COUNTA($A$5:A501)+1</f>
        <v>357</v>
      </c>
      <c r="B502" s="69" t="s">
        <v>392</v>
      </c>
      <c r="C502" s="70"/>
      <c r="D502" s="68" t="s">
        <v>11</v>
      </c>
      <c r="E502" s="68" t="s">
        <v>12</v>
      </c>
      <c r="F502" s="76"/>
      <c r="G502" s="77">
        <v>132.8193</v>
      </c>
      <c r="H502" s="77">
        <v>132.8193</v>
      </c>
    </row>
    <row r="503" customFormat="true" customHeight="true" spans="1:8">
      <c r="A503" s="68">
        <f>COUNTA($A$5:A502)+1</f>
        <v>358</v>
      </c>
      <c r="B503" s="69" t="s">
        <v>393</v>
      </c>
      <c r="C503" s="70"/>
      <c r="D503" s="68" t="s">
        <v>11</v>
      </c>
      <c r="E503" s="68" t="s">
        <v>12</v>
      </c>
      <c r="F503" s="76"/>
      <c r="G503" s="77">
        <v>190.8192</v>
      </c>
      <c r="H503" s="77">
        <v>190.8192</v>
      </c>
    </row>
    <row r="504" customFormat="true" customHeight="true" spans="1:8">
      <c r="A504" s="68">
        <f>COUNTA($A$5:A503)+1</f>
        <v>359</v>
      </c>
      <c r="B504" s="69" t="s">
        <v>394</v>
      </c>
      <c r="C504" s="70"/>
      <c r="D504" s="68" t="s">
        <v>11</v>
      </c>
      <c r="E504" s="68" t="s">
        <v>14</v>
      </c>
      <c r="F504" s="76"/>
      <c r="G504" s="77">
        <v>0</v>
      </c>
      <c r="H504" s="77">
        <v>0</v>
      </c>
    </row>
    <row r="505" customFormat="true" customHeight="true" spans="1:8">
      <c r="A505" s="68">
        <f>COUNTA($A$5:A504)+1</f>
        <v>360</v>
      </c>
      <c r="B505" s="69" t="s">
        <v>395</v>
      </c>
      <c r="C505" s="70"/>
      <c r="D505" s="68" t="s">
        <v>13</v>
      </c>
      <c r="E505" s="68" t="s">
        <v>14</v>
      </c>
      <c r="F505" s="76"/>
      <c r="G505" s="77">
        <v>12.4397</v>
      </c>
      <c r="H505" s="77">
        <v>12.4397</v>
      </c>
    </row>
    <row r="506" customFormat="true" customHeight="true" spans="1:8">
      <c r="A506" s="68">
        <f>COUNTA($A$5:A505)+1</f>
        <v>361</v>
      </c>
      <c r="B506" s="69" t="s">
        <v>396</v>
      </c>
      <c r="C506" s="70"/>
      <c r="D506" s="68" t="s">
        <v>11</v>
      </c>
      <c r="E506" s="68" t="s">
        <v>12</v>
      </c>
      <c r="F506" s="76"/>
      <c r="G506" s="77">
        <v>63.9212</v>
      </c>
      <c r="H506" s="77">
        <v>63.9212</v>
      </c>
    </row>
    <row r="507" customFormat="true" customHeight="true" spans="1:8">
      <c r="A507" s="68">
        <f>COUNTA($A$5:A506)+1</f>
        <v>362</v>
      </c>
      <c r="B507" s="69" t="s">
        <v>397</v>
      </c>
      <c r="C507" s="70"/>
      <c r="D507" s="68" t="s">
        <v>11</v>
      </c>
      <c r="E507" s="68" t="s">
        <v>12</v>
      </c>
      <c r="F507" s="76"/>
      <c r="G507" s="77">
        <v>13.66</v>
      </c>
      <c r="H507" s="77">
        <f>G507+G508</f>
        <v>18.0299</v>
      </c>
    </row>
    <row r="508" customFormat="true" customHeight="true" spans="1:8">
      <c r="A508" s="68"/>
      <c r="B508" s="69"/>
      <c r="C508" s="70"/>
      <c r="D508" s="68" t="s">
        <v>13</v>
      </c>
      <c r="E508" s="68" t="s">
        <v>14</v>
      </c>
      <c r="F508" s="76"/>
      <c r="G508" s="77">
        <v>4.3699</v>
      </c>
      <c r="H508" s="77"/>
    </row>
    <row r="509" customFormat="true" customHeight="true" spans="1:8">
      <c r="A509" s="71">
        <f>COUNTA($A$5:A508)+1</f>
        <v>363</v>
      </c>
      <c r="B509" s="72" t="s">
        <v>398</v>
      </c>
      <c r="C509" s="70"/>
      <c r="D509" s="68" t="s">
        <v>11</v>
      </c>
      <c r="E509" s="68" t="s">
        <v>12</v>
      </c>
      <c r="F509" s="76"/>
      <c r="G509" s="77">
        <v>90.7712</v>
      </c>
      <c r="H509" s="78">
        <v>97.3506</v>
      </c>
    </row>
    <row r="510" customFormat="true" customHeight="true" spans="1:8">
      <c r="A510" s="71"/>
      <c r="B510" s="72"/>
      <c r="C510" s="70"/>
      <c r="D510" s="68" t="s">
        <v>24</v>
      </c>
      <c r="E510" s="68" t="s">
        <v>25</v>
      </c>
      <c r="F510" s="76"/>
      <c r="G510" s="77">
        <v>6.5794</v>
      </c>
      <c r="H510" s="78"/>
    </row>
    <row r="511" customFormat="true" customHeight="true" spans="1:8">
      <c r="A511" s="68">
        <f>COUNTA($A$5:A510)+1</f>
        <v>364</v>
      </c>
      <c r="B511" s="69" t="s">
        <v>399</v>
      </c>
      <c r="C511" s="70"/>
      <c r="D511" s="68" t="s">
        <v>11</v>
      </c>
      <c r="E511" s="68" t="s">
        <v>12</v>
      </c>
      <c r="F511" s="76"/>
      <c r="G511" s="77">
        <v>15.2946</v>
      </c>
      <c r="H511" s="77">
        <v>17.3379</v>
      </c>
    </row>
    <row r="512" customFormat="true" customHeight="true" spans="1:8">
      <c r="A512" s="68"/>
      <c r="B512" s="69"/>
      <c r="C512" s="70"/>
      <c r="D512" s="68" t="s">
        <v>13</v>
      </c>
      <c r="E512" s="68" t="s">
        <v>14</v>
      </c>
      <c r="F512" s="76"/>
      <c r="G512" s="77">
        <v>2.0433</v>
      </c>
      <c r="H512" s="77"/>
    </row>
    <row r="513" customFormat="true" customHeight="true" spans="1:8">
      <c r="A513" s="68">
        <f>COUNTA($A$5:A512)+1</f>
        <v>365</v>
      </c>
      <c r="B513" s="69" t="s">
        <v>400</v>
      </c>
      <c r="C513" s="70"/>
      <c r="D513" s="68" t="s">
        <v>11</v>
      </c>
      <c r="E513" s="68" t="s">
        <v>12</v>
      </c>
      <c r="F513" s="76"/>
      <c r="G513" s="77">
        <v>7.3762</v>
      </c>
      <c r="H513" s="77">
        <v>7.3762</v>
      </c>
    </row>
    <row r="514" customFormat="true" customHeight="true" spans="1:8">
      <c r="A514" s="68">
        <f>COUNTA($A$5:A513)+1</f>
        <v>366</v>
      </c>
      <c r="B514" s="69" t="s">
        <v>401</v>
      </c>
      <c r="C514" s="70"/>
      <c r="D514" s="68" t="s">
        <v>11</v>
      </c>
      <c r="E514" s="68" t="s">
        <v>20</v>
      </c>
      <c r="F514" s="76"/>
      <c r="G514" s="77">
        <v>32</v>
      </c>
      <c r="H514" s="77">
        <v>84.1362</v>
      </c>
    </row>
    <row r="515" customFormat="true" customHeight="true" spans="1:8">
      <c r="A515" s="68"/>
      <c r="B515" s="69"/>
      <c r="C515" s="70"/>
      <c r="D515" s="68" t="s">
        <v>30</v>
      </c>
      <c r="E515" s="68" t="s">
        <v>25</v>
      </c>
      <c r="F515" s="76"/>
      <c r="G515" s="77">
        <v>52.1362</v>
      </c>
      <c r="H515" s="77"/>
    </row>
    <row r="516" customFormat="true" customHeight="true" spans="1:8">
      <c r="A516" s="68">
        <f>COUNTA($A$5:A515)+1</f>
        <v>367</v>
      </c>
      <c r="B516" s="69" t="s">
        <v>402</v>
      </c>
      <c r="C516" s="70"/>
      <c r="D516" s="68" t="s">
        <v>11</v>
      </c>
      <c r="E516" s="68" t="s">
        <v>12</v>
      </c>
      <c r="F516" s="76"/>
      <c r="G516" s="77">
        <v>0</v>
      </c>
      <c r="H516" s="77">
        <v>0</v>
      </c>
    </row>
    <row r="517" customFormat="true" customHeight="true" spans="1:8">
      <c r="A517" s="68">
        <f>COUNTA($A$5:A516)+1</f>
        <v>368</v>
      </c>
      <c r="B517" s="69" t="s">
        <v>403</v>
      </c>
      <c r="C517" s="70"/>
      <c r="D517" s="68" t="s">
        <v>13</v>
      </c>
      <c r="E517" s="68" t="s">
        <v>14</v>
      </c>
      <c r="F517" s="76"/>
      <c r="G517" s="77">
        <v>8.15</v>
      </c>
      <c r="H517" s="77">
        <v>8.15</v>
      </c>
    </row>
    <row r="518" customFormat="true" customHeight="true" spans="1:8">
      <c r="A518" s="68">
        <f>COUNTA($A$5:A517)+1</f>
        <v>369</v>
      </c>
      <c r="B518" s="69" t="s">
        <v>404</v>
      </c>
      <c r="C518" s="70"/>
      <c r="D518" s="68" t="s">
        <v>11</v>
      </c>
      <c r="E518" s="68" t="s">
        <v>12</v>
      </c>
      <c r="F518" s="76"/>
      <c r="G518" s="77">
        <v>12.9493</v>
      </c>
      <c r="H518" s="77">
        <v>12.9493</v>
      </c>
    </row>
    <row r="519" customFormat="true" customHeight="true" spans="1:8">
      <c r="A519" s="68"/>
      <c r="B519" s="69"/>
      <c r="C519" s="70"/>
      <c r="D519" s="68" t="s">
        <v>13</v>
      </c>
      <c r="E519" s="68" t="s">
        <v>14</v>
      </c>
      <c r="F519" s="76"/>
      <c r="G519" s="77">
        <v>0</v>
      </c>
      <c r="H519" s="77"/>
    </row>
    <row r="520" customFormat="true" customHeight="true" spans="1:8">
      <c r="A520" s="68"/>
      <c r="B520" s="85" t="s">
        <v>138</v>
      </c>
      <c r="C520" s="70"/>
      <c r="D520" s="86"/>
      <c r="E520" s="86"/>
      <c r="F520" s="76"/>
      <c r="G520" s="87">
        <f>SUM(G6:G519)</f>
        <v>17887.872</v>
      </c>
      <c r="H520" s="87">
        <f>SUM(H6:H519)</f>
        <v>17887.872</v>
      </c>
    </row>
  </sheetData>
  <sortState ref="A3:H157">
    <sortCondition ref="H3" descending="true"/>
  </sortState>
  <mergeCells count="316">
    <mergeCell ref="A2:H2"/>
    <mergeCell ref="D4:E4"/>
    <mergeCell ref="A4:A5"/>
    <mergeCell ref="A6:A7"/>
    <mergeCell ref="A8:A9"/>
    <mergeCell ref="A14:A18"/>
    <mergeCell ref="A19:A20"/>
    <mergeCell ref="A26:A27"/>
    <mergeCell ref="A31:A32"/>
    <mergeCell ref="A34:A36"/>
    <mergeCell ref="A37:A38"/>
    <mergeCell ref="A40:A41"/>
    <mergeCell ref="A43:A44"/>
    <mergeCell ref="A45:A46"/>
    <mergeCell ref="A48:A49"/>
    <mergeCell ref="A58:A60"/>
    <mergeCell ref="A65:A67"/>
    <mergeCell ref="A71:A72"/>
    <mergeCell ref="A74:A75"/>
    <mergeCell ref="A76:A77"/>
    <mergeCell ref="A78:A79"/>
    <mergeCell ref="A82:A83"/>
    <mergeCell ref="A84:A85"/>
    <mergeCell ref="A86:A87"/>
    <mergeCell ref="A88:A89"/>
    <mergeCell ref="A91:A92"/>
    <mergeCell ref="A94:A95"/>
    <mergeCell ref="A97:A98"/>
    <mergeCell ref="A103:A104"/>
    <mergeCell ref="A109:A110"/>
    <mergeCell ref="A114:A115"/>
    <mergeCell ref="A120:A121"/>
    <mergeCell ref="A130:A133"/>
    <mergeCell ref="A148:A149"/>
    <mergeCell ref="A151:A152"/>
    <mergeCell ref="A155:A156"/>
    <mergeCell ref="A157:A158"/>
    <mergeCell ref="A161:A162"/>
    <mergeCell ref="A166:A167"/>
    <mergeCell ref="A172:A173"/>
    <mergeCell ref="A182:A185"/>
    <mergeCell ref="A188:A190"/>
    <mergeCell ref="A191:A192"/>
    <mergeCell ref="A198:A201"/>
    <mergeCell ref="A203:A204"/>
    <mergeCell ref="A210:A212"/>
    <mergeCell ref="A217:A219"/>
    <mergeCell ref="A221:A223"/>
    <mergeCell ref="A225:A228"/>
    <mergeCell ref="A234:A235"/>
    <mergeCell ref="A244:A245"/>
    <mergeCell ref="A247:A248"/>
    <mergeCell ref="A251:A252"/>
    <mergeCell ref="A253:A254"/>
    <mergeCell ref="A263:A264"/>
    <mergeCell ref="A267:A269"/>
    <mergeCell ref="A270:A272"/>
    <mergeCell ref="A273:A275"/>
    <mergeCell ref="A276:A277"/>
    <mergeCell ref="A284:A287"/>
    <mergeCell ref="A296:A297"/>
    <mergeCell ref="A301:A303"/>
    <mergeCell ref="A304:A305"/>
    <mergeCell ref="A308:A309"/>
    <mergeCell ref="A312:A313"/>
    <mergeCell ref="A317:A318"/>
    <mergeCell ref="A322:A323"/>
    <mergeCell ref="A324:A325"/>
    <mergeCell ref="A327:A329"/>
    <mergeCell ref="A339:A340"/>
    <mergeCell ref="A341:A342"/>
    <mergeCell ref="A346:A347"/>
    <mergeCell ref="A352:A354"/>
    <mergeCell ref="A355:A361"/>
    <mergeCell ref="A375:A376"/>
    <mergeCell ref="A377:A378"/>
    <mergeCell ref="A379:A381"/>
    <mergeCell ref="A383:A384"/>
    <mergeCell ref="A385:A387"/>
    <mergeCell ref="A393:A394"/>
    <mergeCell ref="A395:A396"/>
    <mergeCell ref="A400:A402"/>
    <mergeCell ref="A412:A414"/>
    <mergeCell ref="A423:A424"/>
    <mergeCell ref="A428:A429"/>
    <mergeCell ref="A430:A431"/>
    <mergeCell ref="A433:A434"/>
    <mergeCell ref="A436:A437"/>
    <mergeCell ref="A438:A439"/>
    <mergeCell ref="A448:A449"/>
    <mergeCell ref="A454:A455"/>
    <mergeCell ref="A461:A462"/>
    <mergeCell ref="A465:A466"/>
    <mergeCell ref="A468:A469"/>
    <mergeCell ref="A470:A471"/>
    <mergeCell ref="A474:A475"/>
    <mergeCell ref="A479:A480"/>
    <mergeCell ref="A489:A492"/>
    <mergeCell ref="A494:A496"/>
    <mergeCell ref="A497:A498"/>
    <mergeCell ref="A499:A500"/>
    <mergeCell ref="A507:A508"/>
    <mergeCell ref="A509:A510"/>
    <mergeCell ref="A511:A512"/>
    <mergeCell ref="A514:A515"/>
    <mergeCell ref="A518:A519"/>
    <mergeCell ref="B4:B5"/>
    <mergeCell ref="B6:B7"/>
    <mergeCell ref="B8:B9"/>
    <mergeCell ref="B14:B18"/>
    <mergeCell ref="B19:B20"/>
    <mergeCell ref="B26:B27"/>
    <mergeCell ref="B31:B32"/>
    <mergeCell ref="B34:B36"/>
    <mergeCell ref="B37:B38"/>
    <mergeCell ref="B40:B41"/>
    <mergeCell ref="B43:B44"/>
    <mergeCell ref="B45:B46"/>
    <mergeCell ref="B48:B49"/>
    <mergeCell ref="B58:B60"/>
    <mergeCell ref="B65:B67"/>
    <mergeCell ref="B71:B72"/>
    <mergeCell ref="B74:B75"/>
    <mergeCell ref="B76:B77"/>
    <mergeCell ref="B78:B79"/>
    <mergeCell ref="B82:B83"/>
    <mergeCell ref="B84:B85"/>
    <mergeCell ref="B86:B87"/>
    <mergeCell ref="B88:B89"/>
    <mergeCell ref="B91:B92"/>
    <mergeCell ref="B94:B95"/>
    <mergeCell ref="B97:B98"/>
    <mergeCell ref="B103:B104"/>
    <mergeCell ref="B109:B110"/>
    <mergeCell ref="B114:B115"/>
    <mergeCell ref="B120:B121"/>
    <mergeCell ref="B130:B133"/>
    <mergeCell ref="B148:B149"/>
    <mergeCell ref="B151:B152"/>
    <mergeCell ref="B155:B156"/>
    <mergeCell ref="B157:B158"/>
    <mergeCell ref="B161:B162"/>
    <mergeCell ref="B166:B167"/>
    <mergeCell ref="B172:B173"/>
    <mergeCell ref="B182:B185"/>
    <mergeCell ref="B188:B190"/>
    <mergeCell ref="B191:B192"/>
    <mergeCell ref="B198:B201"/>
    <mergeCell ref="B203:B204"/>
    <mergeCell ref="B210:B212"/>
    <mergeCell ref="B217:B219"/>
    <mergeCell ref="B221:B223"/>
    <mergeCell ref="B225:B228"/>
    <mergeCell ref="B234:B235"/>
    <mergeCell ref="B244:B245"/>
    <mergeCell ref="B247:B248"/>
    <mergeCell ref="B251:B252"/>
    <mergeCell ref="B253:B254"/>
    <mergeCell ref="B263:B264"/>
    <mergeCell ref="B267:B269"/>
    <mergeCell ref="B270:B272"/>
    <mergeCell ref="B273:B275"/>
    <mergeCell ref="B276:B277"/>
    <mergeCell ref="B284:B287"/>
    <mergeCell ref="B296:B297"/>
    <mergeCell ref="B301:B303"/>
    <mergeCell ref="B304:B305"/>
    <mergeCell ref="B308:B309"/>
    <mergeCell ref="B312:B313"/>
    <mergeCell ref="B317:B318"/>
    <mergeCell ref="B322:B323"/>
    <mergeCell ref="B324:B325"/>
    <mergeCell ref="B327:B329"/>
    <mergeCell ref="B339:B340"/>
    <mergeCell ref="B341:B342"/>
    <mergeCell ref="B346:B347"/>
    <mergeCell ref="B352:B354"/>
    <mergeCell ref="B355:B361"/>
    <mergeCell ref="B375:B376"/>
    <mergeCell ref="B377:B378"/>
    <mergeCell ref="B379:B381"/>
    <mergeCell ref="B383:B384"/>
    <mergeCell ref="B385:B387"/>
    <mergeCell ref="B393:B394"/>
    <mergeCell ref="B395:B396"/>
    <mergeCell ref="B400:B402"/>
    <mergeCell ref="B412:B414"/>
    <mergeCell ref="B423:B424"/>
    <mergeCell ref="B428:B429"/>
    <mergeCell ref="B430:B431"/>
    <mergeCell ref="B433:B434"/>
    <mergeCell ref="B436:B437"/>
    <mergeCell ref="B438:B439"/>
    <mergeCell ref="B448:B449"/>
    <mergeCell ref="B454:B455"/>
    <mergeCell ref="B461:B462"/>
    <mergeCell ref="B465:B466"/>
    <mergeCell ref="B468:B469"/>
    <mergeCell ref="B470:B471"/>
    <mergeCell ref="B474:B475"/>
    <mergeCell ref="B479:B480"/>
    <mergeCell ref="B489:B492"/>
    <mergeCell ref="B494:B496"/>
    <mergeCell ref="B497:B498"/>
    <mergeCell ref="B499:B500"/>
    <mergeCell ref="B507:B508"/>
    <mergeCell ref="B509:B510"/>
    <mergeCell ref="B511:B512"/>
    <mergeCell ref="B514:B515"/>
    <mergeCell ref="B518:B519"/>
    <mergeCell ref="C4:C5"/>
    <mergeCell ref="F4:F5"/>
    <mergeCell ref="G4:G5"/>
    <mergeCell ref="H4:H5"/>
    <mergeCell ref="H6:H7"/>
    <mergeCell ref="H8:H9"/>
    <mergeCell ref="H14:H18"/>
    <mergeCell ref="H19:H20"/>
    <mergeCell ref="H26:H27"/>
    <mergeCell ref="H31:H32"/>
    <mergeCell ref="H34:H36"/>
    <mergeCell ref="H37:H38"/>
    <mergeCell ref="H40:H41"/>
    <mergeCell ref="H43:H44"/>
    <mergeCell ref="H45:H46"/>
    <mergeCell ref="H48:H49"/>
    <mergeCell ref="H58:H60"/>
    <mergeCell ref="H65:H67"/>
    <mergeCell ref="H71:H72"/>
    <mergeCell ref="H74:H75"/>
    <mergeCell ref="H76:H77"/>
    <mergeCell ref="H78:H79"/>
    <mergeCell ref="H82:H83"/>
    <mergeCell ref="H84:H85"/>
    <mergeCell ref="H86:H87"/>
    <mergeCell ref="H88:H89"/>
    <mergeCell ref="H91:H92"/>
    <mergeCell ref="H94:H95"/>
    <mergeCell ref="H97:H98"/>
    <mergeCell ref="H103:H104"/>
    <mergeCell ref="H109:H110"/>
    <mergeCell ref="H114:H115"/>
    <mergeCell ref="H120:H121"/>
    <mergeCell ref="H130:H133"/>
    <mergeCell ref="H148:H149"/>
    <mergeCell ref="H151:H152"/>
    <mergeCell ref="H155:H156"/>
    <mergeCell ref="H157:H158"/>
    <mergeCell ref="H166:H167"/>
    <mergeCell ref="H172:H173"/>
    <mergeCell ref="H182:H185"/>
    <mergeCell ref="H188:H190"/>
    <mergeCell ref="H191:H192"/>
    <mergeCell ref="H198:H201"/>
    <mergeCell ref="H203:H204"/>
    <mergeCell ref="H210:H212"/>
    <mergeCell ref="H217:H219"/>
    <mergeCell ref="H221:H223"/>
    <mergeCell ref="H225:H228"/>
    <mergeCell ref="H234:H235"/>
    <mergeCell ref="H244:H245"/>
    <mergeCell ref="H247:H248"/>
    <mergeCell ref="H251:H252"/>
    <mergeCell ref="H253:H254"/>
    <mergeCell ref="H263:H264"/>
    <mergeCell ref="H267:H269"/>
    <mergeCell ref="H270:H272"/>
    <mergeCell ref="H273:H275"/>
    <mergeCell ref="H276:H277"/>
    <mergeCell ref="H284:H287"/>
    <mergeCell ref="H296:H297"/>
    <mergeCell ref="H301:H303"/>
    <mergeCell ref="H304:H305"/>
    <mergeCell ref="H308:H309"/>
    <mergeCell ref="H312:H313"/>
    <mergeCell ref="H317:H318"/>
    <mergeCell ref="H322:H323"/>
    <mergeCell ref="H324:H325"/>
    <mergeCell ref="H327:H329"/>
    <mergeCell ref="H339:H340"/>
    <mergeCell ref="H341:H342"/>
    <mergeCell ref="H346:H347"/>
    <mergeCell ref="H352:H354"/>
    <mergeCell ref="H355:H361"/>
    <mergeCell ref="H375:H376"/>
    <mergeCell ref="H377:H378"/>
    <mergeCell ref="H379:H381"/>
    <mergeCell ref="H383:H384"/>
    <mergeCell ref="H385:H387"/>
    <mergeCell ref="H393:H394"/>
    <mergeCell ref="H395:H396"/>
    <mergeCell ref="H400:H402"/>
    <mergeCell ref="H412:H414"/>
    <mergeCell ref="H423:H424"/>
    <mergeCell ref="H428:H429"/>
    <mergeCell ref="H430:H431"/>
    <mergeCell ref="H433:H434"/>
    <mergeCell ref="H436:H437"/>
    <mergeCell ref="H438:H439"/>
    <mergeCell ref="H448:H449"/>
    <mergeCell ref="H454:H455"/>
    <mergeCell ref="H461:H462"/>
    <mergeCell ref="H465:H466"/>
    <mergeCell ref="H468:H469"/>
    <mergeCell ref="H470:H471"/>
    <mergeCell ref="H474:H475"/>
    <mergeCell ref="H479:H480"/>
    <mergeCell ref="H489:H492"/>
    <mergeCell ref="H494:H496"/>
    <mergeCell ref="H497:H498"/>
    <mergeCell ref="H499:H500"/>
    <mergeCell ref="H507:H508"/>
    <mergeCell ref="H509:H510"/>
    <mergeCell ref="H511:H512"/>
    <mergeCell ref="H514:H515"/>
    <mergeCell ref="H518:H519"/>
  </mergeCells>
  <pageMargins left="0.75" right="0.75" top="1" bottom="1" header="0.511805555555556" footer="0.511805555555556"/>
  <pageSetup paperSize="8" scale="57" fitToHeight="0" orientation="portrait"/>
  <headerFooter/>
  <rowBreaks count="1" manualBreakCount="1">
    <brk id="10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3"/>
  <sheetViews>
    <sheetView tabSelected="1" view="pageBreakPreview" zoomScaleNormal="70" zoomScaleSheetLayoutView="100" topLeftCell="A2" workbookViewId="0">
      <selection activeCell="A2" sqref="A2:H2"/>
    </sheetView>
  </sheetViews>
  <sheetFormatPr defaultColWidth="8.33333333333333" defaultRowHeight="20.15" customHeight="true" outlineLevelCol="7"/>
  <cols>
    <col min="1" max="1" width="10.3333333333333" style="24" customWidth="true"/>
    <col min="2" max="2" width="39.5833333333333" style="25" customWidth="true"/>
    <col min="3" max="3" width="10.0833333333333" style="25" customWidth="true"/>
    <col min="4" max="4" width="46.025" style="26" customWidth="true"/>
    <col min="5" max="5" width="18.9166666666667" style="26" customWidth="true"/>
    <col min="6" max="6" width="34.2666666666667" style="26" customWidth="true"/>
    <col min="7" max="7" width="19.0833333333333" style="27" customWidth="true"/>
    <col min="8" max="8" width="15" style="28" customWidth="true"/>
    <col min="9" max="16376" width="8.33333333333333" style="23"/>
  </cols>
  <sheetData>
    <row r="1" s="23" customFormat="true" ht="40" customHeight="true" spans="1:8">
      <c r="A1" s="29"/>
      <c r="B1" s="30"/>
      <c r="C1" s="30"/>
      <c r="D1" s="31"/>
      <c r="E1" s="49"/>
      <c r="F1" s="50"/>
      <c r="G1" s="51"/>
      <c r="H1" s="52"/>
    </row>
    <row r="2" customFormat="true" ht="40" customHeight="true" spans="1:8">
      <c r="A2" s="32" t="s">
        <v>405</v>
      </c>
      <c r="B2" s="32"/>
      <c r="C2" s="32"/>
      <c r="D2" s="32"/>
      <c r="E2" s="32"/>
      <c r="F2" s="32"/>
      <c r="G2" s="32"/>
      <c r="H2" s="32"/>
    </row>
    <row r="3" customFormat="true" ht="40" customHeight="true" spans="1:8">
      <c r="A3" s="33"/>
      <c r="B3" s="34"/>
      <c r="C3" s="34"/>
      <c r="D3" s="35"/>
      <c r="E3" s="35"/>
      <c r="F3" s="53"/>
      <c r="G3" s="54" t="s">
        <v>1</v>
      </c>
      <c r="H3" s="54"/>
    </row>
    <row r="4" customFormat="true" ht="30" customHeight="true" spans="1:8">
      <c r="A4" s="36" t="s">
        <v>2</v>
      </c>
      <c r="B4" s="37" t="s">
        <v>3</v>
      </c>
      <c r="C4" s="36" t="s">
        <v>2</v>
      </c>
      <c r="D4" s="38" t="s">
        <v>8</v>
      </c>
      <c r="E4" s="55" t="s">
        <v>9</v>
      </c>
      <c r="F4" s="56" t="s">
        <v>5</v>
      </c>
      <c r="G4" s="57" t="s">
        <v>6</v>
      </c>
      <c r="H4" s="58" t="s">
        <v>7</v>
      </c>
    </row>
    <row r="5" customFormat="true" customHeight="true" spans="1:8">
      <c r="A5" s="39">
        <v>1</v>
      </c>
      <c r="B5" s="40" t="s">
        <v>406</v>
      </c>
      <c r="C5" s="39">
        <v>1</v>
      </c>
      <c r="D5" s="40" t="s">
        <v>13</v>
      </c>
      <c r="E5" s="40" t="s">
        <v>14</v>
      </c>
      <c r="F5" s="39" t="s">
        <v>407</v>
      </c>
      <c r="G5" s="59">
        <v>4.7978</v>
      </c>
      <c r="H5" s="59">
        <v>4.7978</v>
      </c>
    </row>
    <row r="6" customFormat="true" customHeight="true" spans="1:8">
      <c r="A6" s="39">
        <f>COUNTA($A$5:A5)+1</f>
        <v>2</v>
      </c>
      <c r="B6" s="41" t="s">
        <v>103</v>
      </c>
      <c r="C6" s="39">
        <v>2</v>
      </c>
      <c r="D6" s="41" t="s">
        <v>13</v>
      </c>
      <c r="E6" s="40" t="s">
        <v>14</v>
      </c>
      <c r="F6" s="39" t="s">
        <v>407</v>
      </c>
      <c r="G6" s="59">
        <v>7.18</v>
      </c>
      <c r="H6" s="60">
        <v>7.18</v>
      </c>
    </row>
    <row r="7" customFormat="true" customHeight="true" spans="1:8">
      <c r="A7" s="39">
        <f>COUNTA($A$5:A6)+1</f>
        <v>3</v>
      </c>
      <c r="B7" s="40" t="s">
        <v>408</v>
      </c>
      <c r="C7" s="39">
        <v>3</v>
      </c>
      <c r="D7" s="40" t="s">
        <v>13</v>
      </c>
      <c r="E7" s="40" t="s">
        <v>14</v>
      </c>
      <c r="F7" s="39" t="s">
        <v>407</v>
      </c>
      <c r="G7" s="59">
        <v>3.0808</v>
      </c>
      <c r="H7" s="59">
        <v>3.0808</v>
      </c>
    </row>
    <row r="8" customFormat="true" customHeight="true" spans="1:8">
      <c r="A8" s="39">
        <f>COUNTA($A$5:A7)+1</f>
        <v>4</v>
      </c>
      <c r="B8" s="41" t="s">
        <v>31</v>
      </c>
      <c r="C8" s="39">
        <v>4</v>
      </c>
      <c r="D8" s="41" t="s">
        <v>13</v>
      </c>
      <c r="E8" s="40" t="s">
        <v>14</v>
      </c>
      <c r="F8" s="39" t="s">
        <v>407</v>
      </c>
      <c r="G8" s="59">
        <v>1.825</v>
      </c>
      <c r="H8" s="60">
        <v>1.825</v>
      </c>
    </row>
    <row r="9" customFormat="true" customHeight="true" spans="1:8">
      <c r="A9" s="42">
        <f>COUNTA($A$5:A8)+1</f>
        <v>5</v>
      </c>
      <c r="B9" s="41" t="s">
        <v>409</v>
      </c>
      <c r="C9" s="39">
        <v>5</v>
      </c>
      <c r="D9" s="41" t="s">
        <v>13</v>
      </c>
      <c r="E9" s="40" t="s">
        <v>14</v>
      </c>
      <c r="F9" s="39" t="s">
        <v>407</v>
      </c>
      <c r="G9" s="59">
        <v>23.3687</v>
      </c>
      <c r="H9" s="60">
        <f t="shared" ref="H9:H13" si="0">G9+G10</f>
        <v>35.8987</v>
      </c>
    </row>
    <row r="10" customFormat="true" customHeight="true" spans="1:8">
      <c r="A10" s="43"/>
      <c r="B10" s="44"/>
      <c r="C10" s="39">
        <v>6</v>
      </c>
      <c r="D10" s="44"/>
      <c r="E10" s="40" t="s">
        <v>22</v>
      </c>
      <c r="F10" s="39" t="s">
        <v>410</v>
      </c>
      <c r="G10" s="59">
        <v>12.53</v>
      </c>
      <c r="H10" s="61"/>
    </row>
    <row r="11" customHeight="true" spans="1:8">
      <c r="A11" s="45">
        <v>6</v>
      </c>
      <c r="B11" s="41" t="s">
        <v>323</v>
      </c>
      <c r="C11" s="39">
        <v>7</v>
      </c>
      <c r="D11" s="41" t="s">
        <v>13</v>
      </c>
      <c r="E11" s="40" t="s">
        <v>14</v>
      </c>
      <c r="F11" s="39" t="s">
        <v>407</v>
      </c>
      <c r="G11" s="59">
        <v>14.8442</v>
      </c>
      <c r="H11" s="60">
        <f t="shared" si="0"/>
        <v>59.01971</v>
      </c>
    </row>
    <row r="12" customHeight="true" spans="1:8">
      <c r="A12" s="45"/>
      <c r="B12" s="44"/>
      <c r="C12" s="39">
        <v>8</v>
      </c>
      <c r="D12" s="44"/>
      <c r="E12" s="40" t="s">
        <v>22</v>
      </c>
      <c r="F12" s="39" t="s">
        <v>410</v>
      </c>
      <c r="G12" s="59">
        <v>44.17551</v>
      </c>
      <c r="H12" s="61"/>
    </row>
    <row r="13" customHeight="true" spans="1:8">
      <c r="A13" s="45">
        <v>7</v>
      </c>
      <c r="B13" s="41" t="s">
        <v>247</v>
      </c>
      <c r="C13" s="39">
        <v>9</v>
      </c>
      <c r="D13" s="41" t="s">
        <v>13</v>
      </c>
      <c r="E13" s="40" t="s">
        <v>14</v>
      </c>
      <c r="F13" s="39" t="s">
        <v>407</v>
      </c>
      <c r="G13" s="59">
        <v>9.8633</v>
      </c>
      <c r="H13" s="60">
        <f t="shared" si="0"/>
        <v>81.14878</v>
      </c>
    </row>
    <row r="14" customHeight="true" spans="1:8">
      <c r="A14" s="45"/>
      <c r="B14" s="44"/>
      <c r="C14" s="39">
        <v>10</v>
      </c>
      <c r="D14" s="44"/>
      <c r="E14" s="40" t="s">
        <v>22</v>
      </c>
      <c r="F14" s="39" t="s">
        <v>410</v>
      </c>
      <c r="G14" s="59">
        <v>71.28548</v>
      </c>
      <c r="H14" s="61"/>
    </row>
    <row r="15" customHeight="true" spans="1:8">
      <c r="A15" s="45">
        <v>8</v>
      </c>
      <c r="B15" s="40" t="s">
        <v>226</v>
      </c>
      <c r="C15" s="39">
        <v>11</v>
      </c>
      <c r="D15" s="40" t="s">
        <v>13</v>
      </c>
      <c r="E15" s="40" t="s">
        <v>14</v>
      </c>
      <c r="F15" s="39" t="s">
        <v>407</v>
      </c>
      <c r="G15" s="59">
        <v>16.0106</v>
      </c>
      <c r="H15" s="59">
        <v>16.0106</v>
      </c>
    </row>
    <row r="16" customHeight="true" spans="1:8">
      <c r="A16" s="45">
        <v>9</v>
      </c>
      <c r="B16" s="40" t="s">
        <v>117</v>
      </c>
      <c r="C16" s="39">
        <v>12</v>
      </c>
      <c r="D16" s="40" t="s">
        <v>13</v>
      </c>
      <c r="E16" s="40" t="s">
        <v>14</v>
      </c>
      <c r="F16" s="39" t="s">
        <v>407</v>
      </c>
      <c r="G16" s="59">
        <v>12.7495</v>
      </c>
      <c r="H16" s="59">
        <v>12.7495</v>
      </c>
    </row>
    <row r="17" customHeight="true" spans="1:8">
      <c r="A17" s="45">
        <v>10</v>
      </c>
      <c r="B17" s="40" t="s">
        <v>411</v>
      </c>
      <c r="C17" s="39">
        <v>13</v>
      </c>
      <c r="D17" s="40" t="s">
        <v>13</v>
      </c>
      <c r="E17" s="40" t="s">
        <v>14</v>
      </c>
      <c r="F17" s="39" t="s">
        <v>407</v>
      </c>
      <c r="G17" s="59">
        <v>2.772</v>
      </c>
      <c r="H17" s="59">
        <v>2.772</v>
      </c>
    </row>
    <row r="18" customHeight="true" spans="1:8">
      <c r="A18" s="45">
        <v>11</v>
      </c>
      <c r="B18" s="41" t="s">
        <v>69</v>
      </c>
      <c r="C18" s="39">
        <v>14</v>
      </c>
      <c r="D18" s="41" t="s">
        <v>13</v>
      </c>
      <c r="E18" s="40" t="s">
        <v>14</v>
      </c>
      <c r="F18" s="39" t="s">
        <v>407</v>
      </c>
      <c r="G18" s="59">
        <v>9.0726</v>
      </c>
      <c r="H18" s="60">
        <f>G18+G19</f>
        <v>14.6326</v>
      </c>
    </row>
    <row r="19" customHeight="true" spans="1:8">
      <c r="A19" s="45"/>
      <c r="B19" s="44"/>
      <c r="C19" s="39">
        <v>15</v>
      </c>
      <c r="D19" s="44"/>
      <c r="E19" s="40" t="s">
        <v>22</v>
      </c>
      <c r="F19" s="39" t="s">
        <v>410</v>
      </c>
      <c r="G19" s="59">
        <v>5.56</v>
      </c>
      <c r="H19" s="61"/>
    </row>
    <row r="20" customHeight="true" spans="1:8">
      <c r="A20" s="45">
        <v>12</v>
      </c>
      <c r="B20" s="40" t="s">
        <v>412</v>
      </c>
      <c r="C20" s="39">
        <v>16</v>
      </c>
      <c r="D20" s="40" t="s">
        <v>13</v>
      </c>
      <c r="E20" s="40" t="s">
        <v>14</v>
      </c>
      <c r="F20" s="39" t="s">
        <v>407</v>
      </c>
      <c r="G20" s="59">
        <v>9.1009</v>
      </c>
      <c r="H20" s="59">
        <v>9.1009</v>
      </c>
    </row>
    <row r="21" customHeight="true" spans="1:8">
      <c r="A21" s="45">
        <v>13</v>
      </c>
      <c r="B21" s="40" t="s">
        <v>413</v>
      </c>
      <c r="C21" s="39">
        <v>17</v>
      </c>
      <c r="D21" s="40" t="s">
        <v>13</v>
      </c>
      <c r="E21" s="40" t="s">
        <v>14</v>
      </c>
      <c r="F21" s="39" t="s">
        <v>407</v>
      </c>
      <c r="G21" s="59">
        <v>1.8805</v>
      </c>
      <c r="H21" s="59">
        <v>1.8805</v>
      </c>
    </row>
    <row r="22" customHeight="true" spans="1:8">
      <c r="A22" s="45">
        <v>14</v>
      </c>
      <c r="B22" s="40" t="s">
        <v>414</v>
      </c>
      <c r="C22" s="39">
        <v>18</v>
      </c>
      <c r="D22" s="40" t="s">
        <v>13</v>
      </c>
      <c r="E22" s="40" t="s">
        <v>14</v>
      </c>
      <c r="F22" s="39" t="s">
        <v>407</v>
      </c>
      <c r="G22" s="59">
        <v>16.0629</v>
      </c>
      <c r="H22" s="59">
        <v>16.0629</v>
      </c>
    </row>
    <row r="23" customHeight="true" spans="1:8">
      <c r="A23" s="46">
        <v>15</v>
      </c>
      <c r="B23" s="41" t="s">
        <v>59</v>
      </c>
      <c r="C23" s="39">
        <v>19</v>
      </c>
      <c r="D23" s="41" t="s">
        <v>13</v>
      </c>
      <c r="E23" s="40" t="s">
        <v>14</v>
      </c>
      <c r="F23" s="39" t="s">
        <v>407</v>
      </c>
      <c r="G23" s="59">
        <v>11.5401</v>
      </c>
      <c r="H23" s="60">
        <f>G23+G24</f>
        <v>17.5161</v>
      </c>
    </row>
    <row r="24" customHeight="true" spans="1:8">
      <c r="A24" s="47"/>
      <c r="B24" s="44"/>
      <c r="C24" s="39">
        <v>20</v>
      </c>
      <c r="D24" s="44"/>
      <c r="E24" s="40" t="s">
        <v>22</v>
      </c>
      <c r="F24" s="39" t="s">
        <v>410</v>
      </c>
      <c r="G24" s="59">
        <v>5.976</v>
      </c>
      <c r="H24" s="61"/>
    </row>
    <row r="25" customHeight="true" spans="1:8">
      <c r="A25" s="45">
        <v>16</v>
      </c>
      <c r="B25" s="40" t="s">
        <v>67</v>
      </c>
      <c r="C25" s="39">
        <v>21</v>
      </c>
      <c r="D25" s="40" t="s">
        <v>13</v>
      </c>
      <c r="E25" s="40" t="s">
        <v>14</v>
      </c>
      <c r="F25" s="39" t="s">
        <v>407</v>
      </c>
      <c r="G25" s="59">
        <v>23.8708</v>
      </c>
      <c r="H25" s="59">
        <v>23.8708</v>
      </c>
    </row>
    <row r="26" customHeight="true" spans="1:8">
      <c r="A26" s="45">
        <v>17</v>
      </c>
      <c r="B26" s="40" t="s">
        <v>16</v>
      </c>
      <c r="C26" s="39">
        <v>22</v>
      </c>
      <c r="D26" s="40" t="s">
        <v>13</v>
      </c>
      <c r="E26" s="40" t="s">
        <v>14</v>
      </c>
      <c r="F26" s="39" t="s">
        <v>407</v>
      </c>
      <c r="G26" s="59">
        <v>12.3454</v>
      </c>
      <c r="H26" s="59">
        <v>12.3454</v>
      </c>
    </row>
    <row r="27" customHeight="true" spans="1:8">
      <c r="A27" s="45">
        <v>18</v>
      </c>
      <c r="B27" s="40" t="s">
        <v>201</v>
      </c>
      <c r="C27" s="39">
        <v>23</v>
      </c>
      <c r="D27" s="40" t="s">
        <v>13</v>
      </c>
      <c r="E27" s="40" t="s">
        <v>14</v>
      </c>
      <c r="F27" s="39" t="s">
        <v>407</v>
      </c>
      <c r="G27" s="59">
        <v>5.4986</v>
      </c>
      <c r="H27" s="59">
        <v>5.4986</v>
      </c>
    </row>
    <row r="28" customHeight="true" spans="1:8">
      <c r="A28" s="45">
        <v>19</v>
      </c>
      <c r="B28" s="40" t="s">
        <v>415</v>
      </c>
      <c r="C28" s="39">
        <v>24</v>
      </c>
      <c r="D28" s="40" t="s">
        <v>13</v>
      </c>
      <c r="E28" s="40" t="s">
        <v>14</v>
      </c>
      <c r="F28" s="39" t="s">
        <v>407</v>
      </c>
      <c r="G28" s="59">
        <v>1.935</v>
      </c>
      <c r="H28" s="59">
        <v>1.935</v>
      </c>
    </row>
    <row r="29" customHeight="true" spans="1:8">
      <c r="A29" s="45">
        <v>20</v>
      </c>
      <c r="B29" s="40" t="s">
        <v>416</v>
      </c>
      <c r="C29" s="39">
        <v>25</v>
      </c>
      <c r="D29" s="40" t="s">
        <v>13</v>
      </c>
      <c r="E29" s="40" t="s">
        <v>14</v>
      </c>
      <c r="F29" s="39" t="s">
        <v>407</v>
      </c>
      <c r="G29" s="59">
        <v>10</v>
      </c>
      <c r="H29" s="59">
        <v>10</v>
      </c>
    </row>
    <row r="30" customHeight="true" spans="1:8">
      <c r="A30" s="45">
        <v>21</v>
      </c>
      <c r="B30" s="40" t="s">
        <v>417</v>
      </c>
      <c r="C30" s="39">
        <v>26</v>
      </c>
      <c r="D30" s="40" t="s">
        <v>13</v>
      </c>
      <c r="E30" s="40" t="s">
        <v>14</v>
      </c>
      <c r="F30" s="39" t="s">
        <v>407</v>
      </c>
      <c r="G30" s="59">
        <v>5.6231</v>
      </c>
      <c r="H30" s="59">
        <v>5.6231</v>
      </c>
    </row>
    <row r="31" customHeight="true" spans="1:8">
      <c r="A31" s="45">
        <v>22</v>
      </c>
      <c r="B31" s="40" t="s">
        <v>173</v>
      </c>
      <c r="C31" s="39">
        <v>27</v>
      </c>
      <c r="D31" s="40" t="s">
        <v>13</v>
      </c>
      <c r="E31" s="40" t="s">
        <v>14</v>
      </c>
      <c r="F31" s="39" t="s">
        <v>407</v>
      </c>
      <c r="G31" s="59">
        <v>9.415</v>
      </c>
      <c r="H31" s="59">
        <v>9.415</v>
      </c>
    </row>
    <row r="32" customHeight="true" spans="1:8">
      <c r="A32" s="45">
        <v>23</v>
      </c>
      <c r="B32" s="40" t="s">
        <v>241</v>
      </c>
      <c r="C32" s="39">
        <v>28</v>
      </c>
      <c r="D32" s="40" t="s">
        <v>13</v>
      </c>
      <c r="E32" s="40" t="s">
        <v>14</v>
      </c>
      <c r="F32" s="39" t="s">
        <v>407</v>
      </c>
      <c r="G32" s="59">
        <v>14.3137</v>
      </c>
      <c r="H32" s="59">
        <v>14.3137</v>
      </c>
    </row>
    <row r="33" customHeight="true" spans="1:8">
      <c r="A33" s="45">
        <v>24</v>
      </c>
      <c r="B33" s="40" t="s">
        <v>289</v>
      </c>
      <c r="C33" s="39">
        <v>29</v>
      </c>
      <c r="D33" s="40" t="s">
        <v>13</v>
      </c>
      <c r="E33" s="40" t="s">
        <v>14</v>
      </c>
      <c r="F33" s="39" t="s">
        <v>407</v>
      </c>
      <c r="G33" s="59">
        <v>3.4553</v>
      </c>
      <c r="H33" s="59">
        <v>3.4553</v>
      </c>
    </row>
    <row r="34" customHeight="true" spans="1:8">
      <c r="A34" s="45">
        <v>25</v>
      </c>
      <c r="B34" s="40" t="s">
        <v>418</v>
      </c>
      <c r="C34" s="39">
        <v>30</v>
      </c>
      <c r="D34" s="40" t="s">
        <v>13</v>
      </c>
      <c r="E34" s="40" t="s">
        <v>14</v>
      </c>
      <c r="F34" s="39" t="s">
        <v>407</v>
      </c>
      <c r="G34" s="59">
        <v>0.6551</v>
      </c>
      <c r="H34" s="59">
        <v>0.6551</v>
      </c>
    </row>
    <row r="35" customHeight="true" spans="1:8">
      <c r="A35" s="46">
        <v>26</v>
      </c>
      <c r="B35" s="41" t="s">
        <v>327</v>
      </c>
      <c r="C35" s="39">
        <v>31</v>
      </c>
      <c r="D35" s="41" t="s">
        <v>13</v>
      </c>
      <c r="E35" s="40" t="s">
        <v>14</v>
      </c>
      <c r="F35" s="39" t="s">
        <v>407</v>
      </c>
      <c r="G35" s="59">
        <v>10</v>
      </c>
      <c r="H35" s="60">
        <f>G35+G36</f>
        <v>57.7694</v>
      </c>
    </row>
    <row r="36" customHeight="true" spans="1:8">
      <c r="A36" s="47"/>
      <c r="B36" s="44"/>
      <c r="C36" s="39">
        <v>32</v>
      </c>
      <c r="D36" s="44"/>
      <c r="E36" s="40" t="s">
        <v>22</v>
      </c>
      <c r="F36" s="39" t="s">
        <v>410</v>
      </c>
      <c r="G36" s="59">
        <v>47.7694</v>
      </c>
      <c r="H36" s="61"/>
    </row>
    <row r="37" customHeight="true" spans="1:8">
      <c r="A37" s="45">
        <v>27</v>
      </c>
      <c r="B37" s="40" t="s">
        <v>419</v>
      </c>
      <c r="C37" s="39">
        <v>33</v>
      </c>
      <c r="D37" s="40" t="s">
        <v>13</v>
      </c>
      <c r="E37" s="40" t="s">
        <v>14</v>
      </c>
      <c r="F37" s="39" t="s">
        <v>407</v>
      </c>
      <c r="G37" s="59">
        <v>26.3363</v>
      </c>
      <c r="H37" s="59">
        <v>26.3363</v>
      </c>
    </row>
    <row r="38" customHeight="true" spans="1:8">
      <c r="A38" s="45">
        <v>28</v>
      </c>
      <c r="B38" s="40" t="s">
        <v>420</v>
      </c>
      <c r="C38" s="39">
        <v>34</v>
      </c>
      <c r="D38" s="40" t="s">
        <v>13</v>
      </c>
      <c r="E38" s="40" t="s">
        <v>14</v>
      </c>
      <c r="F38" s="39" t="s">
        <v>407</v>
      </c>
      <c r="G38" s="59">
        <v>5.7258</v>
      </c>
      <c r="H38" s="59">
        <v>5.7258</v>
      </c>
    </row>
    <row r="39" customHeight="true" spans="1:8">
      <c r="A39" s="45">
        <v>29</v>
      </c>
      <c r="B39" s="40" t="s">
        <v>360</v>
      </c>
      <c r="C39" s="39">
        <v>35</v>
      </c>
      <c r="D39" s="40" t="s">
        <v>13</v>
      </c>
      <c r="E39" s="40" t="s">
        <v>14</v>
      </c>
      <c r="F39" s="39" t="s">
        <v>407</v>
      </c>
      <c r="G39" s="62">
        <v>3.533</v>
      </c>
      <c r="H39" s="62">
        <v>3.533</v>
      </c>
    </row>
    <row r="40" customHeight="true" spans="1:8">
      <c r="A40" s="45">
        <v>30</v>
      </c>
      <c r="B40" s="40" t="s">
        <v>82</v>
      </c>
      <c r="C40" s="39">
        <v>36</v>
      </c>
      <c r="D40" s="40" t="s">
        <v>421</v>
      </c>
      <c r="E40" s="40" t="s">
        <v>25</v>
      </c>
      <c r="F40" s="48" t="s">
        <v>422</v>
      </c>
      <c r="G40" s="62">
        <v>20</v>
      </c>
      <c r="H40" s="62">
        <v>20</v>
      </c>
    </row>
    <row r="41" customHeight="true" spans="1:8">
      <c r="A41" s="46">
        <v>31</v>
      </c>
      <c r="B41" s="41" t="s">
        <v>348</v>
      </c>
      <c r="C41" s="39">
        <v>37</v>
      </c>
      <c r="D41" s="40" t="s">
        <v>421</v>
      </c>
      <c r="E41" s="40" t="s">
        <v>25</v>
      </c>
      <c r="F41" s="48" t="s">
        <v>422</v>
      </c>
      <c r="G41" s="62">
        <v>20</v>
      </c>
      <c r="H41" s="60">
        <v>20</v>
      </c>
    </row>
    <row r="42" customHeight="true" spans="1:8">
      <c r="A42" s="45">
        <v>32</v>
      </c>
      <c r="B42" s="40" t="s">
        <v>300</v>
      </c>
      <c r="C42" s="39">
        <v>38</v>
      </c>
      <c r="D42" s="40" t="s">
        <v>30</v>
      </c>
      <c r="E42" s="40" t="s">
        <v>25</v>
      </c>
      <c r="F42" s="48" t="s">
        <v>423</v>
      </c>
      <c r="G42" s="59">
        <v>125.9896</v>
      </c>
      <c r="H42" s="59">
        <v>125.9896</v>
      </c>
    </row>
    <row r="43" customHeight="true" spans="1:8">
      <c r="A43" s="45"/>
      <c r="B43" s="45"/>
      <c r="C43" s="45"/>
      <c r="D43" s="48" t="s">
        <v>138</v>
      </c>
      <c r="E43" s="48"/>
      <c r="F43" s="48"/>
      <c r="G43" s="63">
        <f>SUM(G5:G42)</f>
        <v>630.14199</v>
      </c>
      <c r="H43" s="64">
        <f>SUM(H5:H42)</f>
        <v>630.14199</v>
      </c>
    </row>
  </sheetData>
  <autoFilter ref="A4:XEV10">
    <extLst/>
  </autoFilter>
  <mergeCells count="25">
    <mergeCell ref="A2:H2"/>
    <mergeCell ref="A9:A10"/>
    <mergeCell ref="A11:A12"/>
    <mergeCell ref="A13:A14"/>
    <mergeCell ref="A18:A19"/>
    <mergeCell ref="A23:A24"/>
    <mergeCell ref="A35:A36"/>
    <mergeCell ref="B9:B10"/>
    <mergeCell ref="B11:B12"/>
    <mergeCell ref="B13:B14"/>
    <mergeCell ref="B18:B19"/>
    <mergeCell ref="B23:B24"/>
    <mergeCell ref="B35:B36"/>
    <mergeCell ref="D9:D10"/>
    <mergeCell ref="D11:D12"/>
    <mergeCell ref="D13:D14"/>
    <mergeCell ref="D18:D19"/>
    <mergeCell ref="D23:D24"/>
    <mergeCell ref="D35:D36"/>
    <mergeCell ref="H9:H10"/>
    <mergeCell ref="H11:H12"/>
    <mergeCell ref="H13:H14"/>
    <mergeCell ref="H18:H19"/>
    <mergeCell ref="H23:H24"/>
    <mergeCell ref="H35:H36"/>
  </mergeCells>
  <pageMargins left="0.75" right="0.75" top="1" bottom="1" header="0.511805555555556" footer="0.511805555555556"/>
  <pageSetup paperSize="9" scale="6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8"/>
  <sheetViews>
    <sheetView topLeftCell="A329" workbookViewId="0">
      <selection activeCell="G339" sqref="G339"/>
    </sheetView>
  </sheetViews>
  <sheetFormatPr defaultColWidth="8.58333333333333" defaultRowHeight="15.75"/>
  <cols>
    <col min="3" max="3" width="12.5833333333333"/>
    <col min="7" max="7" width="13.8333333333333" customWidth="true"/>
    <col min="8" max="8" width="9.33333333333333"/>
  </cols>
  <sheetData>
    <row r="1" spans="1:2">
      <c r="A1" t="s">
        <v>424</v>
      </c>
      <c r="B1" t="s">
        <v>425</v>
      </c>
    </row>
    <row r="2" spans="1:9">
      <c r="A2" t="s">
        <v>426</v>
      </c>
      <c r="B2">
        <v>14</v>
      </c>
      <c r="G2" s="1">
        <v>1000</v>
      </c>
      <c r="H2">
        <f>ROUND(G2,4)</f>
        <v>1000</v>
      </c>
      <c r="I2">
        <f>G2-H2</f>
        <v>0</v>
      </c>
    </row>
    <row r="3" spans="1:9">
      <c r="A3" t="s">
        <v>427</v>
      </c>
      <c r="B3">
        <v>127</v>
      </c>
      <c r="C3">
        <f>ROUND(A3,4)</f>
        <v>0</v>
      </c>
      <c r="D3">
        <f>A3-C3</f>
        <v>0</v>
      </c>
      <c r="G3" s="1">
        <v>1000</v>
      </c>
      <c r="H3">
        <f t="shared" ref="H3:H66" si="0">ROUND(G3,4)</f>
        <v>1000</v>
      </c>
      <c r="I3">
        <f t="shared" ref="I3:I66" si="1">G3-H3</f>
        <v>0</v>
      </c>
    </row>
    <row r="4" spans="1:9">
      <c r="A4" t="s">
        <v>428</v>
      </c>
      <c r="B4">
        <v>1</v>
      </c>
      <c r="C4">
        <f t="shared" ref="C4:C67" si="2">ROUND(A4,4)</f>
        <v>0.1071</v>
      </c>
      <c r="D4">
        <f t="shared" ref="D4:D67" si="3">A4-C4</f>
        <v>0</v>
      </c>
      <c r="G4" s="1">
        <v>1000</v>
      </c>
      <c r="H4">
        <f t="shared" si="0"/>
        <v>1000</v>
      </c>
      <c r="I4">
        <f t="shared" si="1"/>
        <v>0</v>
      </c>
    </row>
    <row r="5" spans="1:9">
      <c r="A5" t="s">
        <v>429</v>
      </c>
      <c r="B5">
        <v>1</v>
      </c>
      <c r="C5">
        <f t="shared" si="2"/>
        <v>0.1761</v>
      </c>
      <c r="D5">
        <f t="shared" si="3"/>
        <v>0</v>
      </c>
      <c r="G5" s="1">
        <v>1000</v>
      </c>
      <c r="H5">
        <f t="shared" si="0"/>
        <v>1000</v>
      </c>
      <c r="I5">
        <f t="shared" si="1"/>
        <v>0</v>
      </c>
    </row>
    <row r="6" spans="1:9">
      <c r="A6" t="s">
        <v>430</v>
      </c>
      <c r="B6">
        <v>1</v>
      </c>
      <c r="C6">
        <f t="shared" si="2"/>
        <v>0.2312</v>
      </c>
      <c r="D6">
        <f t="shared" si="3"/>
        <v>0</v>
      </c>
      <c r="G6" s="1">
        <v>1000</v>
      </c>
      <c r="H6">
        <f t="shared" si="0"/>
        <v>1000</v>
      </c>
      <c r="I6">
        <f t="shared" si="1"/>
        <v>0</v>
      </c>
    </row>
    <row r="7" spans="1:9">
      <c r="A7" t="s">
        <v>431</v>
      </c>
      <c r="B7">
        <v>1</v>
      </c>
      <c r="C7">
        <f t="shared" si="2"/>
        <v>0.3962</v>
      </c>
      <c r="D7">
        <f t="shared" si="3"/>
        <v>0</v>
      </c>
      <c r="G7" s="1">
        <v>1000</v>
      </c>
      <c r="H7">
        <f t="shared" si="0"/>
        <v>1000</v>
      </c>
      <c r="I7">
        <f t="shared" si="1"/>
        <v>0</v>
      </c>
    </row>
    <row r="8" spans="1:9">
      <c r="A8" t="s">
        <v>432</v>
      </c>
      <c r="B8">
        <v>1</v>
      </c>
      <c r="C8">
        <f t="shared" si="2"/>
        <v>0.467</v>
      </c>
      <c r="D8">
        <f t="shared" si="3"/>
        <v>0</v>
      </c>
      <c r="G8" s="1">
        <v>500</v>
      </c>
      <c r="H8">
        <f t="shared" si="0"/>
        <v>500</v>
      </c>
      <c r="I8">
        <f t="shared" si="1"/>
        <v>0</v>
      </c>
    </row>
    <row r="9" spans="1:9">
      <c r="A9" t="s">
        <v>433</v>
      </c>
      <c r="B9">
        <v>1</v>
      </c>
      <c r="C9">
        <f t="shared" si="2"/>
        <v>0.5415</v>
      </c>
      <c r="D9">
        <f t="shared" si="3"/>
        <v>0</v>
      </c>
      <c r="G9" s="1">
        <v>50</v>
      </c>
      <c r="H9">
        <f t="shared" si="0"/>
        <v>50</v>
      </c>
      <c r="I9">
        <f t="shared" si="1"/>
        <v>0</v>
      </c>
    </row>
    <row r="10" spans="1:9">
      <c r="A10" t="s">
        <v>434</v>
      </c>
      <c r="B10">
        <v>1</v>
      </c>
      <c r="C10">
        <f t="shared" si="2"/>
        <v>0.5625</v>
      </c>
      <c r="D10">
        <f t="shared" si="3"/>
        <v>0</v>
      </c>
      <c r="G10" s="1">
        <v>300</v>
      </c>
      <c r="H10">
        <f t="shared" si="0"/>
        <v>300</v>
      </c>
      <c r="I10">
        <f t="shared" si="1"/>
        <v>0</v>
      </c>
    </row>
    <row r="11" spans="1:9">
      <c r="A11" t="s">
        <v>435</v>
      </c>
      <c r="B11">
        <v>1</v>
      </c>
      <c r="C11">
        <f t="shared" si="2"/>
        <v>0.566</v>
      </c>
      <c r="D11">
        <f t="shared" si="3"/>
        <v>0</v>
      </c>
      <c r="G11" s="1">
        <v>200</v>
      </c>
      <c r="H11">
        <f t="shared" si="0"/>
        <v>200</v>
      </c>
      <c r="I11">
        <f t="shared" si="1"/>
        <v>0</v>
      </c>
    </row>
    <row r="12" spans="1:9">
      <c r="A12" t="s">
        <v>436</v>
      </c>
      <c r="B12">
        <v>1</v>
      </c>
      <c r="C12">
        <f t="shared" si="2"/>
        <v>0.7343</v>
      </c>
      <c r="D12">
        <f t="shared" si="3"/>
        <v>0</v>
      </c>
      <c r="G12" s="1">
        <v>200</v>
      </c>
      <c r="H12">
        <f t="shared" si="0"/>
        <v>200</v>
      </c>
      <c r="I12">
        <f t="shared" si="1"/>
        <v>0</v>
      </c>
    </row>
    <row r="13" spans="1:9">
      <c r="A13" t="s">
        <v>437</v>
      </c>
      <c r="B13">
        <v>1</v>
      </c>
      <c r="C13">
        <f t="shared" si="2"/>
        <v>0.75</v>
      </c>
      <c r="D13">
        <f t="shared" si="3"/>
        <v>0</v>
      </c>
      <c r="G13" s="1">
        <v>100</v>
      </c>
      <c r="H13">
        <f t="shared" si="0"/>
        <v>100</v>
      </c>
      <c r="I13">
        <f t="shared" si="1"/>
        <v>0</v>
      </c>
    </row>
    <row r="14" spans="1:9">
      <c r="A14" t="s">
        <v>438</v>
      </c>
      <c r="B14">
        <v>1</v>
      </c>
      <c r="C14">
        <f t="shared" si="2"/>
        <v>0.7559</v>
      </c>
      <c r="D14">
        <f t="shared" si="3"/>
        <v>0</v>
      </c>
      <c r="G14" s="1">
        <v>100</v>
      </c>
      <c r="H14">
        <f t="shared" si="0"/>
        <v>100</v>
      </c>
      <c r="I14">
        <f t="shared" si="1"/>
        <v>0</v>
      </c>
    </row>
    <row r="15" spans="1:9">
      <c r="A15" t="s">
        <v>439</v>
      </c>
      <c r="B15">
        <v>1</v>
      </c>
      <c r="C15">
        <f t="shared" si="2"/>
        <v>0.8474</v>
      </c>
      <c r="D15">
        <f t="shared" si="3"/>
        <v>0</v>
      </c>
      <c r="G15" s="1">
        <v>100</v>
      </c>
      <c r="H15">
        <f t="shared" si="0"/>
        <v>100</v>
      </c>
      <c r="I15">
        <f t="shared" si="1"/>
        <v>0</v>
      </c>
    </row>
    <row r="16" spans="1:9">
      <c r="A16" t="s">
        <v>440</v>
      </c>
      <c r="B16">
        <v>1</v>
      </c>
      <c r="C16">
        <f t="shared" si="2"/>
        <v>0.8538</v>
      </c>
      <c r="D16">
        <f t="shared" si="3"/>
        <v>0</v>
      </c>
      <c r="G16" s="1">
        <v>100</v>
      </c>
      <c r="H16">
        <f t="shared" si="0"/>
        <v>100</v>
      </c>
      <c r="I16">
        <f t="shared" si="1"/>
        <v>0</v>
      </c>
    </row>
    <row r="17" spans="1:9">
      <c r="A17" t="s">
        <v>441</v>
      </c>
      <c r="B17">
        <v>1</v>
      </c>
      <c r="C17">
        <f t="shared" si="2"/>
        <v>0.8574</v>
      </c>
      <c r="D17">
        <f t="shared" si="3"/>
        <v>0</v>
      </c>
      <c r="G17" s="1">
        <v>100</v>
      </c>
      <c r="H17">
        <f t="shared" si="0"/>
        <v>100</v>
      </c>
      <c r="I17">
        <f t="shared" si="1"/>
        <v>0</v>
      </c>
    </row>
    <row r="18" spans="1:9">
      <c r="A18" t="s">
        <v>442</v>
      </c>
      <c r="B18">
        <v>1</v>
      </c>
      <c r="C18">
        <f t="shared" si="2"/>
        <v>0.8641</v>
      </c>
      <c r="D18">
        <f t="shared" si="3"/>
        <v>0</v>
      </c>
      <c r="G18" s="1">
        <v>50</v>
      </c>
      <c r="H18">
        <f t="shared" si="0"/>
        <v>50</v>
      </c>
      <c r="I18">
        <f t="shared" si="1"/>
        <v>0</v>
      </c>
    </row>
    <row r="19" spans="1:9">
      <c r="A19" t="s">
        <v>443</v>
      </c>
      <c r="B19">
        <v>1</v>
      </c>
      <c r="C19">
        <f t="shared" si="2"/>
        <v>1.0019</v>
      </c>
      <c r="D19">
        <f t="shared" si="3"/>
        <v>0</v>
      </c>
      <c r="G19" s="1">
        <v>50</v>
      </c>
      <c r="H19">
        <f t="shared" si="0"/>
        <v>50</v>
      </c>
      <c r="I19">
        <f t="shared" si="1"/>
        <v>0</v>
      </c>
    </row>
    <row r="20" spans="1:9">
      <c r="A20" t="s">
        <v>444</v>
      </c>
      <c r="B20">
        <v>1</v>
      </c>
      <c r="C20">
        <f t="shared" si="2"/>
        <v>1.0141</v>
      </c>
      <c r="D20">
        <f t="shared" si="3"/>
        <v>0</v>
      </c>
      <c r="G20" s="1">
        <v>36</v>
      </c>
      <c r="H20">
        <f t="shared" si="0"/>
        <v>36</v>
      </c>
      <c r="I20">
        <f t="shared" si="1"/>
        <v>0</v>
      </c>
    </row>
    <row r="21" spans="1:9">
      <c r="A21" t="s">
        <v>445</v>
      </c>
      <c r="B21">
        <v>1</v>
      </c>
      <c r="C21">
        <f t="shared" si="2"/>
        <v>1.1305</v>
      </c>
      <c r="D21">
        <f t="shared" si="3"/>
        <v>0</v>
      </c>
      <c r="G21" s="1">
        <v>100</v>
      </c>
      <c r="H21">
        <f t="shared" si="0"/>
        <v>100</v>
      </c>
      <c r="I21">
        <f t="shared" si="1"/>
        <v>0</v>
      </c>
    </row>
    <row r="22" spans="1:9">
      <c r="A22" t="s">
        <v>446</v>
      </c>
      <c r="B22">
        <v>1</v>
      </c>
      <c r="C22">
        <f t="shared" si="2"/>
        <v>1.15</v>
      </c>
      <c r="D22">
        <f t="shared" si="3"/>
        <v>0</v>
      </c>
      <c r="G22" s="1">
        <v>50</v>
      </c>
      <c r="H22">
        <f t="shared" si="0"/>
        <v>50</v>
      </c>
      <c r="I22">
        <f t="shared" si="1"/>
        <v>0</v>
      </c>
    </row>
    <row r="23" spans="1:9">
      <c r="A23" t="s">
        <v>447</v>
      </c>
      <c r="B23">
        <v>2</v>
      </c>
      <c r="C23">
        <f t="shared" si="2"/>
        <v>1.1887</v>
      </c>
      <c r="D23">
        <f t="shared" si="3"/>
        <v>0</v>
      </c>
      <c r="G23" s="1">
        <v>100</v>
      </c>
      <c r="H23">
        <f t="shared" si="0"/>
        <v>100</v>
      </c>
      <c r="I23">
        <f t="shared" si="1"/>
        <v>0</v>
      </c>
    </row>
    <row r="24" spans="1:9">
      <c r="A24" t="s">
        <v>448</v>
      </c>
      <c r="B24">
        <v>1</v>
      </c>
      <c r="C24">
        <f t="shared" si="2"/>
        <v>1.2288</v>
      </c>
      <c r="D24">
        <f t="shared" si="3"/>
        <v>0</v>
      </c>
      <c r="G24" s="1">
        <v>100</v>
      </c>
      <c r="H24">
        <f t="shared" si="0"/>
        <v>100</v>
      </c>
      <c r="I24">
        <f t="shared" si="1"/>
        <v>0</v>
      </c>
    </row>
    <row r="25" spans="1:9">
      <c r="A25" t="s">
        <v>449</v>
      </c>
      <c r="B25">
        <v>1</v>
      </c>
      <c r="C25">
        <f t="shared" si="2"/>
        <v>1.2484</v>
      </c>
      <c r="D25">
        <f t="shared" si="3"/>
        <v>0</v>
      </c>
      <c r="G25" s="1">
        <v>100</v>
      </c>
      <c r="H25">
        <f t="shared" si="0"/>
        <v>100</v>
      </c>
      <c r="I25">
        <f t="shared" si="1"/>
        <v>0</v>
      </c>
    </row>
    <row r="26" spans="1:9">
      <c r="A26" t="s">
        <v>450</v>
      </c>
      <c r="B26">
        <v>1</v>
      </c>
      <c r="C26">
        <f t="shared" si="2"/>
        <v>1.25</v>
      </c>
      <c r="D26">
        <f t="shared" si="3"/>
        <v>0</v>
      </c>
      <c r="G26" s="1">
        <v>100</v>
      </c>
      <c r="H26">
        <f t="shared" si="0"/>
        <v>100</v>
      </c>
      <c r="I26">
        <f t="shared" si="1"/>
        <v>0</v>
      </c>
    </row>
    <row r="27" spans="1:9">
      <c r="A27" t="s">
        <v>451</v>
      </c>
      <c r="B27">
        <v>1</v>
      </c>
      <c r="C27">
        <f t="shared" si="2"/>
        <v>1.2736</v>
      </c>
      <c r="D27">
        <f t="shared" si="3"/>
        <v>0</v>
      </c>
      <c r="G27" s="1">
        <v>50</v>
      </c>
      <c r="H27">
        <f t="shared" si="0"/>
        <v>50</v>
      </c>
      <c r="I27">
        <f t="shared" si="1"/>
        <v>0</v>
      </c>
    </row>
    <row r="28" spans="1:9">
      <c r="A28" t="s">
        <v>452</v>
      </c>
      <c r="B28">
        <v>1</v>
      </c>
      <c r="C28">
        <f t="shared" si="2"/>
        <v>1.3036</v>
      </c>
      <c r="D28">
        <f t="shared" si="3"/>
        <v>0</v>
      </c>
      <c r="G28" s="1">
        <v>50</v>
      </c>
      <c r="H28">
        <f t="shared" si="0"/>
        <v>50</v>
      </c>
      <c r="I28">
        <f t="shared" si="1"/>
        <v>0</v>
      </c>
    </row>
    <row r="29" spans="1:9">
      <c r="A29" t="s">
        <v>453</v>
      </c>
      <c r="B29">
        <v>1</v>
      </c>
      <c r="C29">
        <f t="shared" si="2"/>
        <v>1.3924</v>
      </c>
      <c r="D29">
        <f t="shared" si="3"/>
        <v>0</v>
      </c>
      <c r="G29" s="1">
        <v>50</v>
      </c>
      <c r="H29">
        <f t="shared" si="0"/>
        <v>50</v>
      </c>
      <c r="I29">
        <f t="shared" si="1"/>
        <v>0</v>
      </c>
    </row>
    <row r="30" spans="1:9">
      <c r="A30" t="s">
        <v>454</v>
      </c>
      <c r="B30">
        <v>1</v>
      </c>
      <c r="C30">
        <f t="shared" si="2"/>
        <v>1.4</v>
      </c>
      <c r="D30">
        <f t="shared" si="3"/>
        <v>0</v>
      </c>
      <c r="G30" s="1">
        <v>50</v>
      </c>
      <c r="H30">
        <f t="shared" si="0"/>
        <v>50</v>
      </c>
      <c r="I30">
        <f t="shared" si="1"/>
        <v>0</v>
      </c>
    </row>
    <row r="31" spans="1:9">
      <c r="A31" t="s">
        <v>455</v>
      </c>
      <c r="B31">
        <v>1</v>
      </c>
      <c r="C31">
        <f t="shared" si="2"/>
        <v>1.5214</v>
      </c>
      <c r="D31">
        <f t="shared" si="3"/>
        <v>0</v>
      </c>
      <c r="G31" s="1">
        <v>50</v>
      </c>
      <c r="H31">
        <f t="shared" si="0"/>
        <v>50</v>
      </c>
      <c r="I31">
        <f t="shared" si="1"/>
        <v>0</v>
      </c>
    </row>
    <row r="32" spans="1:9">
      <c r="A32" t="s">
        <v>456</v>
      </c>
      <c r="B32">
        <v>1</v>
      </c>
      <c r="C32">
        <f t="shared" si="2"/>
        <v>1.5484</v>
      </c>
      <c r="D32">
        <f t="shared" si="3"/>
        <v>0</v>
      </c>
      <c r="G32" s="1">
        <v>20</v>
      </c>
      <c r="H32">
        <f t="shared" si="0"/>
        <v>20</v>
      </c>
      <c r="I32">
        <f t="shared" si="1"/>
        <v>0</v>
      </c>
    </row>
    <row r="33" spans="1:9">
      <c r="A33" t="s">
        <v>457</v>
      </c>
      <c r="B33">
        <v>1</v>
      </c>
      <c r="C33">
        <f t="shared" si="2"/>
        <v>1.5515</v>
      </c>
      <c r="D33">
        <f t="shared" si="3"/>
        <v>0</v>
      </c>
      <c r="G33" s="1">
        <v>20</v>
      </c>
      <c r="H33">
        <f t="shared" si="0"/>
        <v>20</v>
      </c>
      <c r="I33">
        <f t="shared" si="1"/>
        <v>0</v>
      </c>
    </row>
    <row r="34" spans="1:9">
      <c r="A34" t="s">
        <v>458</v>
      </c>
      <c r="B34">
        <v>1</v>
      </c>
      <c r="C34">
        <f t="shared" si="2"/>
        <v>1.555</v>
      </c>
      <c r="D34">
        <f t="shared" si="3"/>
        <v>0</v>
      </c>
      <c r="G34" s="1">
        <v>20</v>
      </c>
      <c r="H34">
        <f t="shared" si="0"/>
        <v>20</v>
      </c>
      <c r="I34">
        <f t="shared" si="1"/>
        <v>0</v>
      </c>
    </row>
    <row r="35" spans="1:9">
      <c r="A35" t="s">
        <v>459</v>
      </c>
      <c r="B35">
        <v>1</v>
      </c>
      <c r="C35">
        <f t="shared" si="2"/>
        <v>1.6731</v>
      </c>
      <c r="D35">
        <f t="shared" si="3"/>
        <v>0</v>
      </c>
      <c r="G35" s="1">
        <v>20</v>
      </c>
      <c r="H35">
        <f t="shared" si="0"/>
        <v>20</v>
      </c>
      <c r="I35">
        <f t="shared" si="1"/>
        <v>0</v>
      </c>
    </row>
    <row r="36" spans="1:9">
      <c r="A36" t="s">
        <v>460</v>
      </c>
      <c r="B36">
        <v>1</v>
      </c>
      <c r="C36">
        <f t="shared" si="2"/>
        <v>1.6989</v>
      </c>
      <c r="D36">
        <f t="shared" si="3"/>
        <v>0</v>
      </c>
      <c r="G36" s="1">
        <v>20</v>
      </c>
      <c r="H36">
        <f t="shared" si="0"/>
        <v>20</v>
      </c>
      <c r="I36">
        <f t="shared" si="1"/>
        <v>0</v>
      </c>
    </row>
    <row r="37" spans="1:9">
      <c r="A37" t="s">
        <v>461</v>
      </c>
      <c r="B37">
        <v>1</v>
      </c>
      <c r="C37">
        <f t="shared" si="2"/>
        <v>1.71</v>
      </c>
      <c r="D37">
        <f t="shared" si="3"/>
        <v>0</v>
      </c>
      <c r="G37" s="1">
        <v>20</v>
      </c>
      <c r="H37">
        <f t="shared" si="0"/>
        <v>20</v>
      </c>
      <c r="I37">
        <f t="shared" si="1"/>
        <v>0</v>
      </c>
    </row>
    <row r="38" spans="1:9">
      <c r="A38" t="s">
        <v>462</v>
      </c>
      <c r="B38">
        <v>1</v>
      </c>
      <c r="C38">
        <f t="shared" si="2"/>
        <v>1.7172</v>
      </c>
      <c r="D38">
        <f t="shared" si="3"/>
        <v>0</v>
      </c>
      <c r="G38" s="1">
        <v>20</v>
      </c>
      <c r="H38">
        <f t="shared" si="0"/>
        <v>20</v>
      </c>
      <c r="I38">
        <f t="shared" si="1"/>
        <v>0</v>
      </c>
    </row>
    <row r="39" spans="1:9">
      <c r="A39" t="s">
        <v>463</v>
      </c>
      <c r="B39">
        <v>1</v>
      </c>
      <c r="C39">
        <f t="shared" si="2"/>
        <v>1.766</v>
      </c>
      <c r="D39">
        <f t="shared" si="3"/>
        <v>0</v>
      </c>
      <c r="G39" s="1">
        <v>20</v>
      </c>
      <c r="H39">
        <f t="shared" si="0"/>
        <v>20</v>
      </c>
      <c r="I39">
        <f t="shared" si="1"/>
        <v>0</v>
      </c>
    </row>
    <row r="40" spans="1:9">
      <c r="A40" t="s">
        <v>464</v>
      </c>
      <c r="B40">
        <v>1</v>
      </c>
      <c r="C40">
        <f t="shared" si="2"/>
        <v>1.83</v>
      </c>
      <c r="D40">
        <f t="shared" si="3"/>
        <v>0</v>
      </c>
      <c r="G40" s="1">
        <v>20</v>
      </c>
      <c r="H40">
        <f t="shared" si="0"/>
        <v>20</v>
      </c>
      <c r="I40">
        <f t="shared" si="1"/>
        <v>0</v>
      </c>
    </row>
    <row r="41" spans="1:9">
      <c r="A41" t="s">
        <v>465</v>
      </c>
      <c r="B41">
        <v>1</v>
      </c>
      <c r="C41">
        <f t="shared" si="2"/>
        <v>1.8324</v>
      </c>
      <c r="D41">
        <f t="shared" si="3"/>
        <v>0</v>
      </c>
      <c r="G41" s="1">
        <v>20</v>
      </c>
      <c r="H41">
        <f t="shared" si="0"/>
        <v>20</v>
      </c>
      <c r="I41">
        <f t="shared" si="1"/>
        <v>0</v>
      </c>
    </row>
    <row r="42" spans="1:9">
      <c r="A42" t="s">
        <v>466</v>
      </c>
      <c r="B42">
        <v>1</v>
      </c>
      <c r="C42">
        <f t="shared" si="2"/>
        <v>1.843</v>
      </c>
      <c r="D42">
        <f t="shared" si="3"/>
        <v>0</v>
      </c>
      <c r="G42" s="1">
        <v>20</v>
      </c>
      <c r="H42">
        <f t="shared" si="0"/>
        <v>20</v>
      </c>
      <c r="I42">
        <f t="shared" si="1"/>
        <v>0</v>
      </c>
    </row>
    <row r="43" spans="1:9">
      <c r="A43" t="s">
        <v>467</v>
      </c>
      <c r="B43">
        <v>1</v>
      </c>
      <c r="C43">
        <f t="shared" si="2"/>
        <v>1.9471</v>
      </c>
      <c r="D43">
        <f t="shared" si="3"/>
        <v>0</v>
      </c>
      <c r="G43" s="1">
        <v>20</v>
      </c>
      <c r="H43">
        <f t="shared" si="0"/>
        <v>20</v>
      </c>
      <c r="I43">
        <f t="shared" si="1"/>
        <v>0</v>
      </c>
    </row>
    <row r="44" spans="1:9">
      <c r="A44" t="s">
        <v>468</v>
      </c>
      <c r="B44">
        <v>1</v>
      </c>
      <c r="C44">
        <f t="shared" si="2"/>
        <v>1.9788</v>
      </c>
      <c r="D44">
        <f t="shared" si="3"/>
        <v>0</v>
      </c>
      <c r="G44" s="1">
        <v>20</v>
      </c>
      <c r="H44">
        <f t="shared" si="0"/>
        <v>20</v>
      </c>
      <c r="I44">
        <f t="shared" si="1"/>
        <v>0</v>
      </c>
    </row>
    <row r="45" spans="1:9">
      <c r="A45" t="s">
        <v>469</v>
      </c>
      <c r="B45">
        <v>1</v>
      </c>
      <c r="C45">
        <f t="shared" si="2"/>
        <v>1.9869</v>
      </c>
      <c r="D45">
        <f t="shared" si="3"/>
        <v>0</v>
      </c>
      <c r="G45" s="1">
        <v>20</v>
      </c>
      <c r="H45">
        <f t="shared" si="0"/>
        <v>20</v>
      </c>
      <c r="I45">
        <f t="shared" si="1"/>
        <v>0</v>
      </c>
    </row>
    <row r="46" spans="1:9">
      <c r="A46" t="s">
        <v>470</v>
      </c>
      <c r="B46">
        <v>1</v>
      </c>
      <c r="C46">
        <f t="shared" si="2"/>
        <v>1.9945</v>
      </c>
      <c r="D46">
        <f t="shared" si="3"/>
        <v>0</v>
      </c>
      <c r="G46" s="1">
        <v>20</v>
      </c>
      <c r="H46">
        <f t="shared" si="0"/>
        <v>20</v>
      </c>
      <c r="I46">
        <f t="shared" si="1"/>
        <v>0</v>
      </c>
    </row>
    <row r="47" spans="1:9">
      <c r="A47" t="s">
        <v>471</v>
      </c>
      <c r="B47">
        <v>1</v>
      </c>
      <c r="C47">
        <f t="shared" si="2"/>
        <v>1.995</v>
      </c>
      <c r="D47">
        <f t="shared" si="3"/>
        <v>0</v>
      </c>
      <c r="G47" s="1">
        <v>20</v>
      </c>
      <c r="H47">
        <f t="shared" si="0"/>
        <v>20</v>
      </c>
      <c r="I47">
        <f t="shared" si="1"/>
        <v>0</v>
      </c>
    </row>
    <row r="48" spans="1:9">
      <c r="A48" t="s">
        <v>472</v>
      </c>
      <c r="B48">
        <v>1</v>
      </c>
      <c r="C48">
        <f t="shared" si="2"/>
        <v>2</v>
      </c>
      <c r="D48">
        <f t="shared" si="3"/>
        <v>0</v>
      </c>
      <c r="G48" s="2">
        <v>50</v>
      </c>
      <c r="H48">
        <f t="shared" si="0"/>
        <v>50</v>
      </c>
      <c r="I48">
        <f t="shared" si="1"/>
        <v>0</v>
      </c>
    </row>
    <row r="49" spans="1:9">
      <c r="A49" t="s">
        <v>473</v>
      </c>
      <c r="B49">
        <v>1</v>
      </c>
      <c r="C49">
        <f t="shared" si="2"/>
        <v>2.0323</v>
      </c>
      <c r="D49">
        <f t="shared" si="3"/>
        <v>0</v>
      </c>
      <c r="G49" s="3">
        <v>3</v>
      </c>
      <c r="H49">
        <f t="shared" si="0"/>
        <v>3</v>
      </c>
      <c r="I49">
        <f t="shared" si="1"/>
        <v>0</v>
      </c>
    </row>
    <row r="50" spans="1:9">
      <c r="A50" t="s">
        <v>474</v>
      </c>
      <c r="B50">
        <v>1</v>
      </c>
      <c r="C50">
        <f t="shared" si="2"/>
        <v>2.0377</v>
      </c>
      <c r="D50">
        <f t="shared" si="3"/>
        <v>0</v>
      </c>
      <c r="G50" s="3">
        <v>90</v>
      </c>
      <c r="H50">
        <f t="shared" si="0"/>
        <v>90</v>
      </c>
      <c r="I50">
        <f t="shared" si="1"/>
        <v>0</v>
      </c>
    </row>
    <row r="51" spans="1:9">
      <c r="A51" t="s">
        <v>475</v>
      </c>
      <c r="B51">
        <v>1</v>
      </c>
      <c r="C51">
        <f t="shared" si="2"/>
        <v>2.0599</v>
      </c>
      <c r="D51">
        <f t="shared" si="3"/>
        <v>0</v>
      </c>
      <c r="G51" s="3">
        <v>3</v>
      </c>
      <c r="H51">
        <f t="shared" si="0"/>
        <v>3</v>
      </c>
      <c r="I51">
        <f t="shared" si="1"/>
        <v>0</v>
      </c>
    </row>
    <row r="52" spans="1:9">
      <c r="A52" t="s">
        <v>476</v>
      </c>
      <c r="B52">
        <v>1</v>
      </c>
      <c r="C52">
        <f t="shared" si="2"/>
        <v>2.1908</v>
      </c>
      <c r="D52">
        <f t="shared" si="3"/>
        <v>0</v>
      </c>
      <c r="G52" s="3">
        <v>30</v>
      </c>
      <c r="H52">
        <f t="shared" si="0"/>
        <v>30</v>
      </c>
      <c r="I52">
        <f t="shared" si="1"/>
        <v>0</v>
      </c>
    </row>
    <row r="53" spans="1:9">
      <c r="A53" t="s">
        <v>477</v>
      </c>
      <c r="B53">
        <v>1</v>
      </c>
      <c r="C53">
        <f t="shared" si="2"/>
        <v>2.21</v>
      </c>
      <c r="D53">
        <f t="shared" si="3"/>
        <v>0</v>
      </c>
      <c r="G53" s="3">
        <v>3</v>
      </c>
      <c r="H53">
        <f t="shared" si="0"/>
        <v>3</v>
      </c>
      <c r="I53">
        <f t="shared" si="1"/>
        <v>0</v>
      </c>
    </row>
    <row r="54" spans="1:9">
      <c r="A54" t="s">
        <v>478</v>
      </c>
      <c r="B54">
        <v>1</v>
      </c>
      <c r="C54">
        <f t="shared" si="2"/>
        <v>2.2515</v>
      </c>
      <c r="D54">
        <f t="shared" si="3"/>
        <v>0</v>
      </c>
      <c r="G54" s="2">
        <v>30</v>
      </c>
      <c r="H54">
        <f t="shared" si="0"/>
        <v>30</v>
      </c>
      <c r="I54">
        <f t="shared" si="1"/>
        <v>0</v>
      </c>
    </row>
    <row r="55" spans="1:9">
      <c r="A55" t="s">
        <v>479</v>
      </c>
      <c r="B55">
        <v>1</v>
      </c>
      <c r="C55">
        <f t="shared" si="2"/>
        <v>2.28</v>
      </c>
      <c r="D55">
        <f t="shared" si="3"/>
        <v>0</v>
      </c>
      <c r="G55" s="3">
        <v>3</v>
      </c>
      <c r="H55">
        <f t="shared" si="0"/>
        <v>3</v>
      </c>
      <c r="I55">
        <f t="shared" si="1"/>
        <v>0</v>
      </c>
    </row>
    <row r="56" spans="1:9">
      <c r="A56" t="s">
        <v>480</v>
      </c>
      <c r="B56">
        <v>1</v>
      </c>
      <c r="C56">
        <f t="shared" si="2"/>
        <v>2.3585</v>
      </c>
      <c r="D56">
        <f t="shared" si="3"/>
        <v>0</v>
      </c>
      <c r="G56" s="3">
        <v>3</v>
      </c>
      <c r="H56">
        <f t="shared" si="0"/>
        <v>3</v>
      </c>
      <c r="I56">
        <f t="shared" si="1"/>
        <v>0</v>
      </c>
    </row>
    <row r="57" spans="1:9">
      <c r="A57" t="s">
        <v>481</v>
      </c>
      <c r="B57">
        <v>1</v>
      </c>
      <c r="C57">
        <f t="shared" si="2"/>
        <v>2.3615</v>
      </c>
      <c r="D57">
        <f t="shared" si="3"/>
        <v>0</v>
      </c>
      <c r="G57" s="3">
        <v>3</v>
      </c>
      <c r="H57">
        <f t="shared" si="0"/>
        <v>3</v>
      </c>
      <c r="I57">
        <f t="shared" si="1"/>
        <v>0</v>
      </c>
    </row>
    <row r="58" spans="1:9">
      <c r="A58" t="s">
        <v>482</v>
      </c>
      <c r="B58">
        <v>1</v>
      </c>
      <c r="C58">
        <f t="shared" si="2"/>
        <v>2.3962</v>
      </c>
      <c r="D58">
        <f t="shared" si="3"/>
        <v>0</v>
      </c>
      <c r="G58" s="3">
        <v>3</v>
      </c>
      <c r="H58">
        <f t="shared" si="0"/>
        <v>3</v>
      </c>
      <c r="I58">
        <f t="shared" si="1"/>
        <v>0</v>
      </c>
    </row>
    <row r="59" spans="1:9">
      <c r="A59" t="s">
        <v>483</v>
      </c>
      <c r="B59">
        <v>1</v>
      </c>
      <c r="C59">
        <f t="shared" si="2"/>
        <v>2.4461</v>
      </c>
      <c r="D59">
        <f t="shared" si="3"/>
        <v>0</v>
      </c>
      <c r="G59" s="3">
        <v>3</v>
      </c>
      <c r="H59">
        <f t="shared" si="0"/>
        <v>3</v>
      </c>
      <c r="I59">
        <f t="shared" si="1"/>
        <v>0</v>
      </c>
    </row>
    <row r="60" spans="1:9">
      <c r="A60" t="s">
        <v>484</v>
      </c>
      <c r="B60">
        <v>1</v>
      </c>
      <c r="C60">
        <f t="shared" si="2"/>
        <v>2.5</v>
      </c>
      <c r="D60">
        <f t="shared" si="3"/>
        <v>0</v>
      </c>
      <c r="G60" s="3">
        <v>3</v>
      </c>
      <c r="H60">
        <f t="shared" si="0"/>
        <v>3</v>
      </c>
      <c r="I60">
        <f t="shared" si="1"/>
        <v>0</v>
      </c>
    </row>
    <row r="61" spans="1:9">
      <c r="A61" t="s">
        <v>485</v>
      </c>
      <c r="B61">
        <v>1</v>
      </c>
      <c r="C61">
        <f t="shared" si="2"/>
        <v>2.5076</v>
      </c>
      <c r="D61">
        <f t="shared" si="3"/>
        <v>0</v>
      </c>
      <c r="G61" s="3">
        <v>3</v>
      </c>
      <c r="H61">
        <f t="shared" si="0"/>
        <v>3</v>
      </c>
      <c r="I61">
        <f t="shared" si="1"/>
        <v>0</v>
      </c>
    </row>
    <row r="62" spans="1:9">
      <c r="A62" t="s">
        <v>486</v>
      </c>
      <c r="B62">
        <v>1</v>
      </c>
      <c r="C62">
        <f t="shared" si="2"/>
        <v>2.5622</v>
      </c>
      <c r="D62">
        <f t="shared" si="3"/>
        <v>0</v>
      </c>
      <c r="G62" s="1">
        <v>30</v>
      </c>
      <c r="H62">
        <f t="shared" si="0"/>
        <v>30</v>
      </c>
      <c r="I62">
        <f t="shared" si="1"/>
        <v>0</v>
      </c>
    </row>
    <row r="63" spans="1:9">
      <c r="A63" t="s">
        <v>487</v>
      </c>
      <c r="B63">
        <v>1</v>
      </c>
      <c r="C63">
        <f t="shared" si="2"/>
        <v>2.6006</v>
      </c>
      <c r="D63">
        <f t="shared" si="3"/>
        <v>0</v>
      </c>
      <c r="G63" s="3">
        <v>3</v>
      </c>
      <c r="H63">
        <f t="shared" si="0"/>
        <v>3</v>
      </c>
      <c r="I63">
        <f t="shared" si="1"/>
        <v>0</v>
      </c>
    </row>
    <row r="64" spans="1:9">
      <c r="A64" t="s">
        <v>488</v>
      </c>
      <c r="B64">
        <v>1</v>
      </c>
      <c r="C64">
        <f t="shared" si="2"/>
        <v>2.7108</v>
      </c>
      <c r="D64">
        <f t="shared" si="3"/>
        <v>0</v>
      </c>
      <c r="G64" s="1">
        <v>30</v>
      </c>
      <c r="H64">
        <f t="shared" si="0"/>
        <v>30</v>
      </c>
      <c r="I64">
        <f t="shared" si="1"/>
        <v>0</v>
      </c>
    </row>
    <row r="65" spans="1:9">
      <c r="A65" t="s">
        <v>489</v>
      </c>
      <c r="B65">
        <v>1</v>
      </c>
      <c r="C65">
        <f t="shared" si="2"/>
        <v>2.8302</v>
      </c>
      <c r="D65">
        <f t="shared" si="3"/>
        <v>0</v>
      </c>
      <c r="G65" s="3">
        <v>3</v>
      </c>
      <c r="H65">
        <f t="shared" si="0"/>
        <v>3</v>
      </c>
      <c r="I65">
        <f t="shared" si="1"/>
        <v>0</v>
      </c>
    </row>
    <row r="66" spans="1:9">
      <c r="A66" t="s">
        <v>490</v>
      </c>
      <c r="B66">
        <v>1</v>
      </c>
      <c r="C66">
        <f t="shared" si="2"/>
        <v>2.8452</v>
      </c>
      <c r="D66">
        <f t="shared" si="3"/>
        <v>0</v>
      </c>
      <c r="G66" s="1">
        <v>30</v>
      </c>
      <c r="H66">
        <f t="shared" si="0"/>
        <v>30</v>
      </c>
      <c r="I66">
        <f t="shared" si="1"/>
        <v>0</v>
      </c>
    </row>
    <row r="67" spans="1:9">
      <c r="A67" t="s">
        <v>491</v>
      </c>
      <c r="B67">
        <v>1</v>
      </c>
      <c r="C67">
        <f t="shared" si="2"/>
        <v>2.9235</v>
      </c>
      <c r="D67">
        <f t="shared" si="3"/>
        <v>0</v>
      </c>
      <c r="G67" s="3">
        <v>3</v>
      </c>
      <c r="H67">
        <f t="shared" ref="H67:H130" si="4">ROUND(G67,4)</f>
        <v>3</v>
      </c>
      <c r="I67">
        <f t="shared" ref="I67:I130" si="5">G67-H67</f>
        <v>0</v>
      </c>
    </row>
    <row r="68" spans="1:9">
      <c r="A68" t="s">
        <v>492</v>
      </c>
      <c r="B68">
        <v>1</v>
      </c>
      <c r="C68">
        <f t="shared" ref="C68:C131" si="6">ROUND(A68,4)</f>
        <v>2.9605</v>
      </c>
      <c r="D68">
        <f t="shared" ref="D68:D131" si="7">A68-C68</f>
        <v>0</v>
      </c>
      <c r="G68" s="3">
        <v>3</v>
      </c>
      <c r="H68">
        <f t="shared" si="4"/>
        <v>3</v>
      </c>
      <c r="I68">
        <f t="shared" si="5"/>
        <v>0</v>
      </c>
    </row>
    <row r="69" spans="1:9">
      <c r="A69" t="s">
        <v>493</v>
      </c>
      <c r="B69">
        <v>1</v>
      </c>
      <c r="C69">
        <f t="shared" si="6"/>
        <v>2.9677</v>
      </c>
      <c r="D69">
        <f t="shared" si="7"/>
        <v>0</v>
      </c>
      <c r="G69" s="3">
        <v>100</v>
      </c>
      <c r="H69">
        <f t="shared" si="4"/>
        <v>100</v>
      </c>
      <c r="I69">
        <f t="shared" si="5"/>
        <v>0</v>
      </c>
    </row>
    <row r="70" spans="1:9">
      <c r="A70" t="s">
        <v>494</v>
      </c>
      <c r="B70">
        <v>13</v>
      </c>
      <c r="C70">
        <f t="shared" si="6"/>
        <v>3</v>
      </c>
      <c r="D70">
        <f t="shared" si="7"/>
        <v>0</v>
      </c>
      <c r="G70" s="3">
        <v>30</v>
      </c>
      <c r="H70">
        <f t="shared" si="4"/>
        <v>30</v>
      </c>
      <c r="I70">
        <f t="shared" si="5"/>
        <v>0</v>
      </c>
    </row>
    <row r="71" spans="1:9">
      <c r="A71" t="s">
        <v>495</v>
      </c>
      <c r="B71">
        <v>1</v>
      </c>
      <c r="C71">
        <f t="shared" si="6"/>
        <v>3.0024</v>
      </c>
      <c r="D71">
        <f t="shared" si="7"/>
        <v>0</v>
      </c>
      <c r="G71" s="3">
        <v>105.16</v>
      </c>
      <c r="H71">
        <f t="shared" si="4"/>
        <v>105.16</v>
      </c>
      <c r="I71">
        <f t="shared" si="5"/>
        <v>0</v>
      </c>
    </row>
    <row r="72" spans="1:9">
      <c r="A72" t="s">
        <v>496</v>
      </c>
      <c r="B72">
        <v>1</v>
      </c>
      <c r="C72">
        <f t="shared" si="6"/>
        <v>3.0258</v>
      </c>
      <c r="D72">
        <f t="shared" si="7"/>
        <v>0</v>
      </c>
      <c r="G72" s="3">
        <v>77.7555</v>
      </c>
      <c r="H72">
        <f t="shared" si="4"/>
        <v>77.7555</v>
      </c>
      <c r="I72">
        <f t="shared" si="5"/>
        <v>0</v>
      </c>
    </row>
    <row r="73" spans="1:9">
      <c r="A73" t="s">
        <v>497</v>
      </c>
      <c r="B73">
        <v>1</v>
      </c>
      <c r="C73">
        <f t="shared" si="6"/>
        <v>3.0566</v>
      </c>
      <c r="D73">
        <f t="shared" si="7"/>
        <v>0</v>
      </c>
      <c r="G73" s="3">
        <v>108</v>
      </c>
      <c r="H73">
        <f t="shared" si="4"/>
        <v>108</v>
      </c>
      <c r="I73">
        <f t="shared" si="5"/>
        <v>0</v>
      </c>
    </row>
    <row r="74" spans="1:9">
      <c r="A74" t="s">
        <v>498</v>
      </c>
      <c r="B74">
        <v>1</v>
      </c>
      <c r="C74">
        <f t="shared" si="6"/>
        <v>3.0637</v>
      </c>
      <c r="D74">
        <f t="shared" si="7"/>
        <v>0</v>
      </c>
      <c r="G74" s="3">
        <v>78.6192</v>
      </c>
      <c r="H74">
        <f t="shared" si="4"/>
        <v>78.6192</v>
      </c>
      <c r="I74">
        <f t="shared" si="5"/>
        <v>0</v>
      </c>
    </row>
    <row r="75" spans="1:9">
      <c r="A75" t="s">
        <v>499</v>
      </c>
      <c r="B75">
        <v>1</v>
      </c>
      <c r="C75">
        <f t="shared" si="6"/>
        <v>3.1026</v>
      </c>
      <c r="D75">
        <f t="shared" si="7"/>
        <v>0</v>
      </c>
      <c r="G75" s="3">
        <v>18.8793</v>
      </c>
      <c r="H75">
        <f t="shared" si="4"/>
        <v>18.8793</v>
      </c>
      <c r="I75">
        <f t="shared" si="5"/>
        <v>0</v>
      </c>
    </row>
    <row r="76" spans="1:9">
      <c r="A76" t="s">
        <v>500</v>
      </c>
      <c r="B76">
        <v>1</v>
      </c>
      <c r="C76">
        <f t="shared" si="6"/>
        <v>3.1408</v>
      </c>
      <c r="D76">
        <f t="shared" si="7"/>
        <v>0</v>
      </c>
      <c r="G76" s="3">
        <v>61.7129</v>
      </c>
      <c r="H76">
        <f t="shared" si="4"/>
        <v>61.7129</v>
      </c>
      <c r="I76">
        <f t="shared" si="5"/>
        <v>0</v>
      </c>
    </row>
    <row r="77" spans="1:9">
      <c r="A77" t="s">
        <v>501</v>
      </c>
      <c r="B77">
        <v>1</v>
      </c>
      <c r="C77">
        <f t="shared" si="6"/>
        <v>3.2968</v>
      </c>
      <c r="D77">
        <f t="shared" si="7"/>
        <v>0</v>
      </c>
      <c r="G77" s="3">
        <v>300</v>
      </c>
      <c r="H77">
        <f t="shared" si="4"/>
        <v>300</v>
      </c>
      <c r="I77">
        <f t="shared" si="5"/>
        <v>0</v>
      </c>
    </row>
    <row r="78" spans="1:9">
      <c r="A78" t="s">
        <v>502</v>
      </c>
      <c r="B78">
        <v>1</v>
      </c>
      <c r="C78">
        <f t="shared" si="6"/>
        <v>3.3375</v>
      </c>
      <c r="D78">
        <f t="shared" si="7"/>
        <v>0</v>
      </c>
      <c r="G78" s="3">
        <v>157.263</v>
      </c>
      <c r="H78">
        <f t="shared" si="4"/>
        <v>157.263</v>
      </c>
      <c r="I78">
        <f t="shared" si="5"/>
        <v>0</v>
      </c>
    </row>
    <row r="79" spans="1:9">
      <c r="A79" t="s">
        <v>503</v>
      </c>
      <c r="B79">
        <v>1</v>
      </c>
      <c r="C79">
        <f t="shared" si="6"/>
        <v>3.401</v>
      </c>
      <c r="D79">
        <f t="shared" si="7"/>
        <v>0</v>
      </c>
      <c r="G79" s="3">
        <v>63.779</v>
      </c>
      <c r="H79">
        <f t="shared" si="4"/>
        <v>63.779</v>
      </c>
      <c r="I79">
        <f t="shared" si="5"/>
        <v>0</v>
      </c>
    </row>
    <row r="80" spans="1:9">
      <c r="A80" t="s">
        <v>504</v>
      </c>
      <c r="B80">
        <v>1</v>
      </c>
      <c r="C80">
        <f t="shared" si="6"/>
        <v>3.4188</v>
      </c>
      <c r="D80">
        <f t="shared" si="7"/>
        <v>0</v>
      </c>
      <c r="G80" s="3">
        <v>45.731</v>
      </c>
      <c r="H80">
        <f t="shared" si="4"/>
        <v>45.731</v>
      </c>
      <c r="I80">
        <f t="shared" si="5"/>
        <v>0</v>
      </c>
    </row>
    <row r="81" spans="1:9">
      <c r="A81" t="s">
        <v>505</v>
      </c>
      <c r="B81">
        <v>1</v>
      </c>
      <c r="C81">
        <f t="shared" si="6"/>
        <v>3.4339</v>
      </c>
      <c r="D81">
        <f t="shared" si="7"/>
        <v>0</v>
      </c>
      <c r="G81" s="3">
        <v>15.38</v>
      </c>
      <c r="H81">
        <f t="shared" si="4"/>
        <v>15.38</v>
      </c>
      <c r="I81">
        <f t="shared" si="5"/>
        <v>0</v>
      </c>
    </row>
    <row r="82" spans="1:9">
      <c r="A82" t="s">
        <v>506</v>
      </c>
      <c r="B82">
        <v>1</v>
      </c>
      <c r="C82">
        <f t="shared" si="6"/>
        <v>3.5576</v>
      </c>
      <c r="D82">
        <f t="shared" si="7"/>
        <v>0</v>
      </c>
      <c r="G82" s="3">
        <v>223.26</v>
      </c>
      <c r="H82">
        <f t="shared" si="4"/>
        <v>223.26</v>
      </c>
      <c r="I82">
        <f t="shared" si="5"/>
        <v>0</v>
      </c>
    </row>
    <row r="83" spans="1:9">
      <c r="A83" t="s">
        <v>507</v>
      </c>
      <c r="B83">
        <v>1</v>
      </c>
      <c r="C83">
        <f t="shared" si="6"/>
        <v>3.6581</v>
      </c>
      <c r="D83">
        <f t="shared" si="7"/>
        <v>0</v>
      </c>
      <c r="G83" s="3">
        <v>26.42</v>
      </c>
      <c r="H83">
        <f t="shared" si="4"/>
        <v>26.42</v>
      </c>
      <c r="I83">
        <f t="shared" si="5"/>
        <v>0</v>
      </c>
    </row>
    <row r="84" spans="1:9">
      <c r="A84" t="s">
        <v>508</v>
      </c>
      <c r="B84">
        <v>1</v>
      </c>
      <c r="C84">
        <f t="shared" si="6"/>
        <v>3.6708</v>
      </c>
      <c r="D84">
        <f t="shared" si="7"/>
        <v>0</v>
      </c>
      <c r="G84" s="3">
        <v>81.18</v>
      </c>
      <c r="H84">
        <f t="shared" si="4"/>
        <v>81.18</v>
      </c>
      <c r="I84">
        <f t="shared" si="5"/>
        <v>0</v>
      </c>
    </row>
    <row r="85" spans="1:9">
      <c r="A85" t="s">
        <v>509</v>
      </c>
      <c r="B85">
        <v>1</v>
      </c>
      <c r="C85">
        <f t="shared" si="6"/>
        <v>3.7152</v>
      </c>
      <c r="D85">
        <f t="shared" si="7"/>
        <v>0</v>
      </c>
      <c r="G85" s="3">
        <v>195</v>
      </c>
      <c r="H85">
        <f t="shared" si="4"/>
        <v>195</v>
      </c>
      <c r="I85">
        <f t="shared" si="5"/>
        <v>0</v>
      </c>
    </row>
    <row r="86" spans="1:9">
      <c r="A86" t="s">
        <v>510</v>
      </c>
      <c r="B86">
        <v>1</v>
      </c>
      <c r="C86">
        <f t="shared" si="6"/>
        <v>3.75</v>
      </c>
      <c r="D86">
        <f t="shared" si="7"/>
        <v>0</v>
      </c>
      <c r="G86" s="3">
        <v>300</v>
      </c>
      <c r="H86">
        <f t="shared" si="4"/>
        <v>300</v>
      </c>
      <c r="I86">
        <f t="shared" si="5"/>
        <v>0</v>
      </c>
    </row>
    <row r="87" spans="1:9">
      <c r="A87" t="s">
        <v>511</v>
      </c>
      <c r="B87">
        <v>1</v>
      </c>
      <c r="C87">
        <f t="shared" si="6"/>
        <v>3.7702</v>
      </c>
      <c r="D87">
        <f t="shared" si="7"/>
        <v>0</v>
      </c>
      <c r="G87" s="3">
        <v>38.2501</v>
      </c>
      <c r="H87">
        <f t="shared" si="4"/>
        <v>38.2501</v>
      </c>
      <c r="I87">
        <f t="shared" si="5"/>
        <v>0</v>
      </c>
    </row>
    <row r="88" spans="1:9">
      <c r="A88" t="s">
        <v>512</v>
      </c>
      <c r="B88">
        <v>1</v>
      </c>
      <c r="C88">
        <f t="shared" si="6"/>
        <v>3.805</v>
      </c>
      <c r="D88">
        <f t="shared" si="7"/>
        <v>0</v>
      </c>
      <c r="G88" s="3">
        <v>84.824</v>
      </c>
      <c r="H88">
        <f t="shared" si="4"/>
        <v>84.824</v>
      </c>
      <c r="I88">
        <f t="shared" si="5"/>
        <v>0</v>
      </c>
    </row>
    <row r="89" spans="1:9">
      <c r="A89" t="s">
        <v>513</v>
      </c>
      <c r="B89">
        <v>1</v>
      </c>
      <c r="C89">
        <f t="shared" si="6"/>
        <v>3.8704</v>
      </c>
      <c r="D89">
        <f t="shared" si="7"/>
        <v>0</v>
      </c>
      <c r="G89" s="3">
        <v>28.692</v>
      </c>
      <c r="H89">
        <f t="shared" si="4"/>
        <v>28.692</v>
      </c>
      <c r="I89">
        <f t="shared" si="5"/>
        <v>0</v>
      </c>
    </row>
    <row r="90" spans="1:9">
      <c r="A90" t="s">
        <v>514</v>
      </c>
      <c r="B90">
        <v>1</v>
      </c>
      <c r="C90">
        <f t="shared" si="6"/>
        <v>3.9116</v>
      </c>
      <c r="D90">
        <f t="shared" si="7"/>
        <v>0</v>
      </c>
      <c r="G90" s="3">
        <v>37.6</v>
      </c>
      <c r="H90">
        <f t="shared" si="4"/>
        <v>37.6</v>
      </c>
      <c r="I90">
        <f t="shared" si="5"/>
        <v>0</v>
      </c>
    </row>
    <row r="91" spans="1:9">
      <c r="A91" t="s">
        <v>515</v>
      </c>
      <c r="B91">
        <v>1</v>
      </c>
      <c r="C91">
        <f t="shared" si="6"/>
        <v>3.9176</v>
      </c>
      <c r="D91">
        <f t="shared" si="7"/>
        <v>0</v>
      </c>
      <c r="G91" s="3">
        <v>140.6772</v>
      </c>
      <c r="H91">
        <f t="shared" si="4"/>
        <v>140.6772</v>
      </c>
      <c r="I91">
        <f t="shared" si="5"/>
        <v>0</v>
      </c>
    </row>
    <row r="92" spans="1:9">
      <c r="A92" t="s">
        <v>516</v>
      </c>
      <c r="B92">
        <v>1</v>
      </c>
      <c r="C92">
        <f t="shared" si="6"/>
        <v>3.9622</v>
      </c>
      <c r="D92">
        <f t="shared" si="7"/>
        <v>0</v>
      </c>
      <c r="G92" s="3">
        <v>218.836</v>
      </c>
      <c r="H92">
        <f t="shared" si="4"/>
        <v>218.836</v>
      </c>
      <c r="I92">
        <f t="shared" si="5"/>
        <v>0</v>
      </c>
    </row>
    <row r="93" spans="1:9">
      <c r="A93" t="s">
        <v>517</v>
      </c>
      <c r="B93">
        <v>1</v>
      </c>
      <c r="C93">
        <f t="shared" si="6"/>
        <v>3.99</v>
      </c>
      <c r="D93">
        <f t="shared" si="7"/>
        <v>0</v>
      </c>
      <c r="G93" s="3">
        <v>283.32</v>
      </c>
      <c r="H93">
        <f t="shared" si="4"/>
        <v>283.32</v>
      </c>
      <c r="I93">
        <f t="shared" si="5"/>
        <v>0</v>
      </c>
    </row>
    <row r="94" spans="1:9">
      <c r="A94" t="s">
        <v>518</v>
      </c>
      <c r="B94">
        <v>1</v>
      </c>
      <c r="C94">
        <f t="shared" si="6"/>
        <v>4.0406</v>
      </c>
      <c r="D94">
        <f t="shared" si="7"/>
        <v>0</v>
      </c>
      <c r="G94" s="3">
        <v>300</v>
      </c>
      <c r="H94">
        <f t="shared" si="4"/>
        <v>300</v>
      </c>
      <c r="I94">
        <f t="shared" si="5"/>
        <v>0</v>
      </c>
    </row>
    <row r="95" spans="1:9">
      <c r="A95" t="s">
        <v>519</v>
      </c>
      <c r="B95">
        <v>1</v>
      </c>
      <c r="C95">
        <f t="shared" si="6"/>
        <v>4.0719</v>
      </c>
      <c r="D95">
        <f t="shared" si="7"/>
        <v>0</v>
      </c>
      <c r="G95" s="1">
        <v>17.7699</v>
      </c>
      <c r="H95">
        <f t="shared" si="4"/>
        <v>17.7699</v>
      </c>
      <c r="I95">
        <f t="shared" si="5"/>
        <v>0</v>
      </c>
    </row>
    <row r="96" spans="1:9">
      <c r="A96" t="s">
        <v>520</v>
      </c>
      <c r="B96">
        <v>1</v>
      </c>
      <c r="C96">
        <f t="shared" si="6"/>
        <v>4.08</v>
      </c>
      <c r="D96">
        <f t="shared" si="7"/>
        <v>0</v>
      </c>
      <c r="G96" s="1">
        <v>43.6889</v>
      </c>
      <c r="H96">
        <f t="shared" si="4"/>
        <v>43.6889</v>
      </c>
      <c r="I96">
        <f t="shared" si="5"/>
        <v>0</v>
      </c>
    </row>
    <row r="97" spans="1:9">
      <c r="A97" t="s">
        <v>521</v>
      </c>
      <c r="B97">
        <v>1</v>
      </c>
      <c r="C97">
        <f t="shared" si="6"/>
        <v>4.1698</v>
      </c>
      <c r="D97">
        <f t="shared" si="7"/>
        <v>0</v>
      </c>
      <c r="G97" s="1">
        <v>87.1434</v>
      </c>
      <c r="H97">
        <f t="shared" si="4"/>
        <v>87.1434</v>
      </c>
      <c r="I97">
        <f t="shared" si="5"/>
        <v>0</v>
      </c>
    </row>
    <row r="98" spans="1:9">
      <c r="A98" t="s">
        <v>522</v>
      </c>
      <c r="B98">
        <v>1</v>
      </c>
      <c r="C98">
        <f t="shared" si="6"/>
        <v>4.2421</v>
      </c>
      <c r="D98">
        <f t="shared" si="7"/>
        <v>0</v>
      </c>
      <c r="G98" s="1">
        <v>32.42</v>
      </c>
      <c r="H98">
        <f t="shared" si="4"/>
        <v>32.42</v>
      </c>
      <c r="I98">
        <f t="shared" si="5"/>
        <v>0</v>
      </c>
    </row>
    <row r="99" spans="1:9">
      <c r="A99" t="s">
        <v>523</v>
      </c>
      <c r="B99">
        <v>1</v>
      </c>
      <c r="C99">
        <f t="shared" si="6"/>
        <v>4.29</v>
      </c>
      <c r="D99">
        <f t="shared" si="7"/>
        <v>0</v>
      </c>
      <c r="G99" s="1">
        <v>131.886</v>
      </c>
      <c r="H99">
        <f t="shared" si="4"/>
        <v>131.886</v>
      </c>
      <c r="I99">
        <f t="shared" si="5"/>
        <v>0</v>
      </c>
    </row>
    <row r="100" spans="1:9">
      <c r="A100" t="s">
        <v>524</v>
      </c>
      <c r="B100">
        <v>1</v>
      </c>
      <c r="C100">
        <f t="shared" si="6"/>
        <v>4.38</v>
      </c>
      <c r="D100">
        <f t="shared" si="7"/>
        <v>0</v>
      </c>
      <c r="G100" s="1">
        <v>61.97</v>
      </c>
      <c r="H100">
        <f t="shared" si="4"/>
        <v>61.97</v>
      </c>
      <c r="I100">
        <f t="shared" si="5"/>
        <v>0</v>
      </c>
    </row>
    <row r="101" spans="1:9">
      <c r="A101" t="s">
        <v>525</v>
      </c>
      <c r="B101">
        <v>1</v>
      </c>
      <c r="C101">
        <f t="shared" si="6"/>
        <v>4.41</v>
      </c>
      <c r="D101">
        <f t="shared" si="7"/>
        <v>0</v>
      </c>
      <c r="G101" s="1">
        <v>12.53</v>
      </c>
      <c r="H101">
        <f t="shared" si="4"/>
        <v>12.53</v>
      </c>
      <c r="I101">
        <f t="shared" si="5"/>
        <v>0</v>
      </c>
    </row>
    <row r="102" spans="1:9">
      <c r="A102" t="s">
        <v>526</v>
      </c>
      <c r="B102">
        <v>1</v>
      </c>
      <c r="C102">
        <f t="shared" si="6"/>
        <v>4.4674</v>
      </c>
      <c r="D102">
        <f t="shared" si="7"/>
        <v>0</v>
      </c>
      <c r="G102" s="1">
        <v>42.48</v>
      </c>
      <c r="H102">
        <f t="shared" si="4"/>
        <v>42.48</v>
      </c>
      <c r="I102">
        <f t="shared" si="5"/>
        <v>0</v>
      </c>
    </row>
    <row r="103" spans="1:9">
      <c r="A103" t="s">
        <v>527</v>
      </c>
      <c r="B103">
        <v>1</v>
      </c>
      <c r="C103">
        <f t="shared" si="6"/>
        <v>4.4751</v>
      </c>
      <c r="D103">
        <f t="shared" si="7"/>
        <v>0</v>
      </c>
      <c r="G103" s="3">
        <v>31.93</v>
      </c>
      <c r="H103">
        <f t="shared" si="4"/>
        <v>31.93</v>
      </c>
      <c r="I103">
        <f t="shared" si="5"/>
        <v>0</v>
      </c>
    </row>
    <row r="104" spans="1:9">
      <c r="A104" t="s">
        <v>528</v>
      </c>
      <c r="B104">
        <v>1</v>
      </c>
      <c r="C104">
        <f t="shared" si="6"/>
        <v>4.4887</v>
      </c>
      <c r="D104">
        <f t="shared" si="7"/>
        <v>0</v>
      </c>
      <c r="G104" s="3">
        <v>234.3</v>
      </c>
      <c r="H104">
        <f t="shared" si="4"/>
        <v>234.3</v>
      </c>
      <c r="I104">
        <f t="shared" si="5"/>
        <v>0</v>
      </c>
    </row>
    <row r="105" spans="1:9">
      <c r="A105" t="s">
        <v>529</v>
      </c>
      <c r="B105">
        <v>1</v>
      </c>
      <c r="C105">
        <f t="shared" si="6"/>
        <v>4.5436</v>
      </c>
      <c r="D105">
        <f t="shared" si="7"/>
        <v>0</v>
      </c>
      <c r="G105" s="1">
        <v>80.9546</v>
      </c>
      <c r="H105">
        <f t="shared" si="4"/>
        <v>80.9546</v>
      </c>
      <c r="I105">
        <f t="shared" si="5"/>
        <v>0</v>
      </c>
    </row>
    <row r="106" spans="1:9">
      <c r="A106" t="s">
        <v>530</v>
      </c>
      <c r="B106">
        <v>1</v>
      </c>
      <c r="C106">
        <f t="shared" si="6"/>
        <v>4.8011</v>
      </c>
      <c r="D106">
        <f t="shared" si="7"/>
        <v>0</v>
      </c>
      <c r="G106" s="3">
        <v>35.6053</v>
      </c>
      <c r="H106">
        <f t="shared" si="4"/>
        <v>35.6053</v>
      </c>
      <c r="I106">
        <f t="shared" si="5"/>
        <v>0</v>
      </c>
    </row>
    <row r="107" spans="1:9">
      <c r="A107" t="s">
        <v>531</v>
      </c>
      <c r="B107">
        <v>1</v>
      </c>
      <c r="C107">
        <f t="shared" si="6"/>
        <v>4.803</v>
      </c>
      <c r="D107">
        <f t="shared" si="7"/>
        <v>0</v>
      </c>
      <c r="G107" s="3">
        <v>54.68</v>
      </c>
      <c r="H107">
        <f t="shared" si="4"/>
        <v>54.68</v>
      </c>
      <c r="I107">
        <f t="shared" si="5"/>
        <v>0</v>
      </c>
    </row>
    <row r="108" spans="1:9">
      <c r="A108" t="s">
        <v>532</v>
      </c>
      <c r="B108">
        <v>13</v>
      </c>
      <c r="C108">
        <f t="shared" si="6"/>
        <v>5</v>
      </c>
      <c r="D108">
        <f t="shared" si="7"/>
        <v>0</v>
      </c>
      <c r="G108" s="3">
        <v>117.57</v>
      </c>
      <c r="H108">
        <f t="shared" si="4"/>
        <v>117.57</v>
      </c>
      <c r="I108">
        <f t="shared" si="5"/>
        <v>0</v>
      </c>
    </row>
    <row r="109" spans="1:9">
      <c r="A109" t="s">
        <v>533</v>
      </c>
      <c r="B109">
        <v>1</v>
      </c>
      <c r="C109">
        <f t="shared" si="6"/>
        <v>5.0379</v>
      </c>
      <c r="D109">
        <f t="shared" si="7"/>
        <v>0</v>
      </c>
      <c r="G109" s="1">
        <v>32.578</v>
      </c>
      <c r="H109">
        <f t="shared" si="4"/>
        <v>32.578</v>
      </c>
      <c r="I109">
        <f t="shared" si="5"/>
        <v>0</v>
      </c>
    </row>
    <row r="110" spans="1:9">
      <c r="A110" t="s">
        <v>534</v>
      </c>
      <c r="B110">
        <v>1</v>
      </c>
      <c r="C110">
        <f t="shared" si="6"/>
        <v>5.102</v>
      </c>
      <c r="D110">
        <f t="shared" si="7"/>
        <v>0</v>
      </c>
      <c r="G110" s="1">
        <v>35.57</v>
      </c>
      <c r="H110">
        <f t="shared" si="4"/>
        <v>35.57</v>
      </c>
      <c r="I110">
        <f t="shared" si="5"/>
        <v>0</v>
      </c>
    </row>
    <row r="111" spans="1:9">
      <c r="A111" t="s">
        <v>535</v>
      </c>
      <c r="B111">
        <v>1</v>
      </c>
      <c r="C111">
        <f t="shared" si="6"/>
        <v>5.2692</v>
      </c>
      <c r="D111">
        <f t="shared" si="7"/>
        <v>0</v>
      </c>
      <c r="G111" s="1">
        <v>14.2074</v>
      </c>
      <c r="H111">
        <f t="shared" si="4"/>
        <v>14.2074</v>
      </c>
      <c r="I111">
        <f t="shared" si="5"/>
        <v>0</v>
      </c>
    </row>
    <row r="112" spans="1:9">
      <c r="A112" t="s">
        <v>536</v>
      </c>
      <c r="B112">
        <v>1</v>
      </c>
      <c r="C112">
        <f t="shared" si="6"/>
        <v>5.3733</v>
      </c>
      <c r="D112">
        <f t="shared" si="7"/>
        <v>0</v>
      </c>
      <c r="G112" s="1">
        <v>300</v>
      </c>
      <c r="H112">
        <f t="shared" si="4"/>
        <v>300</v>
      </c>
      <c r="I112">
        <f t="shared" si="5"/>
        <v>0</v>
      </c>
    </row>
    <row r="113" spans="1:9">
      <c r="A113" t="s">
        <v>537</v>
      </c>
      <c r="B113">
        <v>1</v>
      </c>
      <c r="C113">
        <f t="shared" si="6"/>
        <v>5.6433</v>
      </c>
      <c r="D113">
        <f t="shared" si="7"/>
        <v>0</v>
      </c>
      <c r="G113" s="1">
        <v>300</v>
      </c>
      <c r="H113">
        <f t="shared" si="4"/>
        <v>300</v>
      </c>
      <c r="I113">
        <f t="shared" si="5"/>
        <v>0</v>
      </c>
    </row>
    <row r="114" spans="1:9">
      <c r="A114" t="s">
        <v>538</v>
      </c>
      <c r="B114">
        <v>1</v>
      </c>
      <c r="C114">
        <f t="shared" si="6"/>
        <v>5.6494</v>
      </c>
      <c r="D114">
        <f t="shared" si="7"/>
        <v>0</v>
      </c>
      <c r="G114" s="1">
        <v>300</v>
      </c>
      <c r="H114">
        <f t="shared" si="4"/>
        <v>300</v>
      </c>
      <c r="I114">
        <f t="shared" si="5"/>
        <v>0</v>
      </c>
    </row>
    <row r="115" spans="1:9">
      <c r="A115" t="s">
        <v>539</v>
      </c>
      <c r="B115">
        <v>1</v>
      </c>
      <c r="C115">
        <f t="shared" si="6"/>
        <v>6</v>
      </c>
      <c r="D115">
        <f t="shared" si="7"/>
        <v>0</v>
      </c>
      <c r="G115" s="1">
        <v>59.34</v>
      </c>
      <c r="H115">
        <f t="shared" si="4"/>
        <v>59.34</v>
      </c>
      <c r="I115">
        <f t="shared" si="5"/>
        <v>0</v>
      </c>
    </row>
    <row r="116" spans="1:9">
      <c r="A116" t="s">
        <v>540</v>
      </c>
      <c r="B116">
        <v>1</v>
      </c>
      <c r="C116">
        <f t="shared" si="6"/>
        <v>6.0223</v>
      </c>
      <c r="D116">
        <f t="shared" si="7"/>
        <v>0</v>
      </c>
      <c r="G116" s="1">
        <v>3.99</v>
      </c>
      <c r="H116">
        <f t="shared" si="4"/>
        <v>3.99</v>
      </c>
      <c r="I116">
        <f t="shared" si="5"/>
        <v>0</v>
      </c>
    </row>
    <row r="117" spans="1:9">
      <c r="A117" t="s">
        <v>541</v>
      </c>
      <c r="B117">
        <v>1</v>
      </c>
      <c r="C117">
        <f t="shared" si="6"/>
        <v>6.1037</v>
      </c>
      <c r="D117">
        <f t="shared" si="7"/>
        <v>0</v>
      </c>
      <c r="G117" s="3">
        <v>129.806</v>
      </c>
      <c r="H117">
        <f t="shared" si="4"/>
        <v>129.806</v>
      </c>
      <c r="I117">
        <f t="shared" si="5"/>
        <v>0</v>
      </c>
    </row>
    <row r="118" spans="1:9">
      <c r="A118" t="s">
        <v>542</v>
      </c>
      <c r="B118">
        <v>1</v>
      </c>
      <c r="C118">
        <f t="shared" si="6"/>
        <v>6.243</v>
      </c>
      <c r="D118">
        <f t="shared" si="7"/>
        <v>0</v>
      </c>
      <c r="G118" s="1">
        <v>40.1791</v>
      </c>
      <c r="H118">
        <f t="shared" si="4"/>
        <v>40.1791</v>
      </c>
      <c r="I118">
        <f t="shared" si="5"/>
        <v>0</v>
      </c>
    </row>
    <row r="119" spans="1:9">
      <c r="A119" t="s">
        <v>543</v>
      </c>
      <c r="B119">
        <v>1</v>
      </c>
      <c r="C119">
        <f t="shared" si="6"/>
        <v>6.285</v>
      </c>
      <c r="D119">
        <f t="shared" si="7"/>
        <v>0</v>
      </c>
      <c r="G119" s="1">
        <v>42.11</v>
      </c>
      <c r="H119">
        <f t="shared" si="4"/>
        <v>42.11</v>
      </c>
      <c r="I119">
        <f t="shared" si="5"/>
        <v>0</v>
      </c>
    </row>
    <row r="120" spans="1:9">
      <c r="A120" t="s">
        <v>544</v>
      </c>
      <c r="B120">
        <v>1</v>
      </c>
      <c r="C120">
        <f t="shared" si="6"/>
        <v>6.3512</v>
      </c>
      <c r="D120">
        <f t="shared" si="7"/>
        <v>0</v>
      </c>
      <c r="G120" s="1">
        <v>152.92</v>
      </c>
      <c r="H120">
        <f t="shared" si="4"/>
        <v>152.92</v>
      </c>
      <c r="I120">
        <f t="shared" si="5"/>
        <v>0</v>
      </c>
    </row>
    <row r="121" spans="1:9">
      <c r="A121" t="s">
        <v>545</v>
      </c>
      <c r="B121">
        <v>1</v>
      </c>
      <c r="C121">
        <f t="shared" si="6"/>
        <v>6.38</v>
      </c>
      <c r="D121">
        <f t="shared" si="7"/>
        <v>0</v>
      </c>
      <c r="G121" s="1">
        <v>24</v>
      </c>
      <c r="H121">
        <f t="shared" si="4"/>
        <v>24</v>
      </c>
      <c r="I121">
        <f t="shared" si="5"/>
        <v>0</v>
      </c>
    </row>
    <row r="122" spans="1:9">
      <c r="A122" t="s">
        <v>546</v>
      </c>
      <c r="B122">
        <v>1</v>
      </c>
      <c r="C122">
        <f t="shared" si="6"/>
        <v>6.5121</v>
      </c>
      <c r="D122">
        <f t="shared" si="7"/>
        <v>0</v>
      </c>
      <c r="G122" s="1">
        <v>30.316</v>
      </c>
      <c r="H122">
        <f t="shared" si="4"/>
        <v>30.316</v>
      </c>
      <c r="I122">
        <f t="shared" si="5"/>
        <v>0</v>
      </c>
    </row>
    <row r="123" spans="1:9">
      <c r="A123" t="s">
        <v>547</v>
      </c>
      <c r="B123">
        <v>1</v>
      </c>
      <c r="C123">
        <f t="shared" si="6"/>
        <v>6.675</v>
      </c>
      <c r="D123">
        <f t="shared" si="7"/>
        <v>0</v>
      </c>
      <c r="G123" s="1">
        <v>14.71</v>
      </c>
      <c r="H123">
        <f t="shared" si="4"/>
        <v>14.71</v>
      </c>
      <c r="I123">
        <f t="shared" si="5"/>
        <v>0</v>
      </c>
    </row>
    <row r="124" spans="1:9">
      <c r="A124" t="s">
        <v>548</v>
      </c>
      <c r="B124">
        <v>1</v>
      </c>
      <c r="C124">
        <f t="shared" si="6"/>
        <v>6.74</v>
      </c>
      <c r="D124">
        <f t="shared" si="7"/>
        <v>0</v>
      </c>
      <c r="G124" s="3">
        <v>300</v>
      </c>
      <c r="H124">
        <f t="shared" si="4"/>
        <v>300</v>
      </c>
      <c r="I124">
        <f t="shared" si="5"/>
        <v>0</v>
      </c>
    </row>
    <row r="125" spans="1:9">
      <c r="A125" t="s">
        <v>549</v>
      </c>
      <c r="B125">
        <v>1</v>
      </c>
      <c r="C125">
        <f t="shared" si="6"/>
        <v>6.8248</v>
      </c>
      <c r="D125">
        <f t="shared" si="7"/>
        <v>0</v>
      </c>
      <c r="G125" s="3">
        <v>37.68</v>
      </c>
      <c r="H125">
        <f t="shared" si="4"/>
        <v>37.68</v>
      </c>
      <c r="I125">
        <f t="shared" si="5"/>
        <v>0</v>
      </c>
    </row>
    <row r="126" spans="1:9">
      <c r="A126" t="s">
        <v>550</v>
      </c>
      <c r="B126">
        <v>1</v>
      </c>
      <c r="C126">
        <f t="shared" si="6"/>
        <v>6.9254</v>
      </c>
      <c r="D126">
        <f t="shared" si="7"/>
        <v>0</v>
      </c>
      <c r="G126" s="1">
        <v>300</v>
      </c>
      <c r="H126">
        <f t="shared" si="4"/>
        <v>300</v>
      </c>
      <c r="I126">
        <f t="shared" si="5"/>
        <v>0</v>
      </c>
    </row>
    <row r="127" spans="1:9">
      <c r="A127" t="s">
        <v>551</v>
      </c>
      <c r="B127">
        <v>1</v>
      </c>
      <c r="C127">
        <f t="shared" si="6"/>
        <v>6.9503</v>
      </c>
      <c r="D127">
        <f t="shared" si="7"/>
        <v>0</v>
      </c>
      <c r="G127" s="1">
        <v>92.338</v>
      </c>
      <c r="H127">
        <f t="shared" si="4"/>
        <v>92.338</v>
      </c>
      <c r="I127">
        <f t="shared" si="5"/>
        <v>0</v>
      </c>
    </row>
    <row r="128" spans="1:9">
      <c r="A128" t="s">
        <v>552</v>
      </c>
      <c r="B128">
        <v>1</v>
      </c>
      <c r="C128">
        <f t="shared" si="6"/>
        <v>7.2271</v>
      </c>
      <c r="D128">
        <f t="shared" si="7"/>
        <v>0</v>
      </c>
      <c r="G128" s="1">
        <v>107</v>
      </c>
      <c r="H128">
        <f t="shared" si="4"/>
        <v>107</v>
      </c>
      <c r="I128">
        <f t="shared" si="5"/>
        <v>0</v>
      </c>
    </row>
    <row r="129" spans="1:9">
      <c r="A129" t="s">
        <v>553</v>
      </c>
      <c r="B129">
        <v>1</v>
      </c>
      <c r="C129">
        <f t="shared" si="6"/>
        <v>7.318</v>
      </c>
      <c r="D129">
        <f t="shared" si="7"/>
        <v>0</v>
      </c>
      <c r="G129" s="1">
        <v>21.95</v>
      </c>
      <c r="H129">
        <f t="shared" si="4"/>
        <v>21.95</v>
      </c>
      <c r="I129">
        <f t="shared" si="5"/>
        <v>0</v>
      </c>
    </row>
    <row r="130" spans="1:9">
      <c r="A130" t="s">
        <v>554</v>
      </c>
      <c r="B130">
        <v>1</v>
      </c>
      <c r="C130">
        <f t="shared" si="6"/>
        <v>7.3866</v>
      </c>
      <c r="D130">
        <f t="shared" si="7"/>
        <v>0</v>
      </c>
      <c r="G130" s="1">
        <v>38</v>
      </c>
      <c r="H130">
        <f t="shared" si="4"/>
        <v>38</v>
      </c>
      <c r="I130">
        <f t="shared" si="5"/>
        <v>0</v>
      </c>
    </row>
    <row r="131" spans="1:9">
      <c r="A131" t="s">
        <v>555</v>
      </c>
      <c r="B131">
        <v>1</v>
      </c>
      <c r="C131">
        <f t="shared" si="6"/>
        <v>7.3961</v>
      </c>
      <c r="D131">
        <f t="shared" si="7"/>
        <v>0</v>
      </c>
      <c r="G131" s="1">
        <v>180.36</v>
      </c>
      <c r="H131">
        <f t="shared" ref="H131:H194" si="8">ROUND(G131,4)</f>
        <v>180.36</v>
      </c>
      <c r="I131">
        <f t="shared" ref="I131:I194" si="9">G131-H131</f>
        <v>0</v>
      </c>
    </row>
    <row r="132" spans="1:9">
      <c r="A132" t="s">
        <v>556</v>
      </c>
      <c r="B132">
        <v>1</v>
      </c>
      <c r="C132">
        <f t="shared" ref="C132:C195" si="10">ROUND(A132,4)</f>
        <v>7.6255</v>
      </c>
      <c r="D132">
        <f t="shared" ref="D132:D195" si="11">A132-C132</f>
        <v>0</v>
      </c>
      <c r="G132" s="1">
        <v>10.18</v>
      </c>
      <c r="H132">
        <f t="shared" si="8"/>
        <v>10.18</v>
      </c>
      <c r="I132">
        <f t="shared" si="9"/>
        <v>0</v>
      </c>
    </row>
    <row r="133" spans="1:9">
      <c r="A133" t="s">
        <v>557</v>
      </c>
      <c r="B133">
        <v>1</v>
      </c>
      <c r="C133">
        <f t="shared" si="10"/>
        <v>7.6396</v>
      </c>
      <c r="D133">
        <f t="shared" si="11"/>
        <v>0</v>
      </c>
      <c r="G133" s="1">
        <v>27.12</v>
      </c>
      <c r="H133">
        <f t="shared" si="8"/>
        <v>27.12</v>
      </c>
      <c r="I133">
        <f t="shared" si="9"/>
        <v>0</v>
      </c>
    </row>
    <row r="134" spans="1:9">
      <c r="A134" t="s">
        <v>558</v>
      </c>
      <c r="B134">
        <v>1</v>
      </c>
      <c r="C134">
        <f t="shared" si="10"/>
        <v>8.2747</v>
      </c>
      <c r="D134">
        <f t="shared" si="11"/>
        <v>0</v>
      </c>
      <c r="G134" s="1">
        <v>10.38</v>
      </c>
      <c r="H134">
        <f t="shared" si="8"/>
        <v>10.38</v>
      </c>
      <c r="I134">
        <f t="shared" si="9"/>
        <v>0</v>
      </c>
    </row>
    <row r="135" spans="1:9">
      <c r="A135" t="s">
        <v>559</v>
      </c>
      <c r="B135">
        <v>2</v>
      </c>
      <c r="C135">
        <f t="shared" si="10"/>
        <v>8.3</v>
      </c>
      <c r="D135">
        <f t="shared" si="11"/>
        <v>0</v>
      </c>
      <c r="G135" s="1">
        <v>7.096</v>
      </c>
      <c r="H135">
        <f t="shared" si="8"/>
        <v>7.096</v>
      </c>
      <c r="I135">
        <f t="shared" si="9"/>
        <v>0</v>
      </c>
    </row>
    <row r="136" spans="1:9">
      <c r="A136" t="s">
        <v>560</v>
      </c>
      <c r="B136">
        <v>1</v>
      </c>
      <c r="C136">
        <f t="shared" si="10"/>
        <v>8.34</v>
      </c>
      <c r="D136">
        <f t="shared" si="11"/>
        <v>0</v>
      </c>
      <c r="G136" s="3">
        <v>76.79</v>
      </c>
      <c r="H136">
        <f t="shared" si="8"/>
        <v>76.79</v>
      </c>
      <c r="I136">
        <f t="shared" si="9"/>
        <v>0</v>
      </c>
    </row>
    <row r="137" spans="1:9">
      <c r="A137" t="s">
        <v>561</v>
      </c>
      <c r="B137">
        <v>1</v>
      </c>
      <c r="C137">
        <f t="shared" si="10"/>
        <v>8.4304</v>
      </c>
      <c r="D137">
        <f t="shared" si="11"/>
        <v>0</v>
      </c>
      <c r="G137" s="1">
        <v>27.19</v>
      </c>
      <c r="H137">
        <f t="shared" si="8"/>
        <v>27.19</v>
      </c>
      <c r="I137">
        <f t="shared" si="9"/>
        <v>0</v>
      </c>
    </row>
    <row r="138" spans="1:9">
      <c r="A138" t="s">
        <v>562</v>
      </c>
      <c r="B138">
        <v>1</v>
      </c>
      <c r="C138">
        <f t="shared" si="10"/>
        <v>8.5246</v>
      </c>
      <c r="D138">
        <f t="shared" si="11"/>
        <v>0</v>
      </c>
      <c r="G138" s="1">
        <v>300</v>
      </c>
      <c r="H138">
        <f t="shared" si="8"/>
        <v>300</v>
      </c>
      <c r="I138">
        <f t="shared" si="9"/>
        <v>0</v>
      </c>
    </row>
    <row r="139" spans="1:9">
      <c r="A139" t="s">
        <v>563</v>
      </c>
      <c r="B139">
        <v>1</v>
      </c>
      <c r="C139">
        <f t="shared" si="10"/>
        <v>8.595</v>
      </c>
      <c r="D139">
        <f t="shared" si="11"/>
        <v>0</v>
      </c>
      <c r="G139" s="3">
        <v>300</v>
      </c>
      <c r="H139">
        <f t="shared" si="8"/>
        <v>300</v>
      </c>
      <c r="I139">
        <f t="shared" si="9"/>
        <v>0</v>
      </c>
    </row>
    <row r="140" spans="1:9">
      <c r="A140" t="s">
        <v>564</v>
      </c>
      <c r="B140">
        <v>1</v>
      </c>
      <c r="C140">
        <f t="shared" si="10"/>
        <v>8.6112</v>
      </c>
      <c r="D140">
        <f t="shared" si="11"/>
        <v>0</v>
      </c>
      <c r="G140" s="3">
        <v>126.35</v>
      </c>
      <c r="H140">
        <f t="shared" si="8"/>
        <v>126.35</v>
      </c>
      <c r="I140">
        <f t="shared" si="9"/>
        <v>0</v>
      </c>
    </row>
    <row r="141" spans="1:9">
      <c r="A141" t="s">
        <v>565</v>
      </c>
      <c r="B141">
        <v>1</v>
      </c>
      <c r="C141">
        <f t="shared" si="10"/>
        <v>8.7793</v>
      </c>
      <c r="D141">
        <f t="shared" si="11"/>
        <v>0</v>
      </c>
      <c r="G141" s="1">
        <v>41.89</v>
      </c>
      <c r="H141">
        <f t="shared" si="8"/>
        <v>41.89</v>
      </c>
      <c r="I141">
        <f t="shared" si="9"/>
        <v>0</v>
      </c>
    </row>
    <row r="142" spans="1:9">
      <c r="A142" t="s">
        <v>566</v>
      </c>
      <c r="B142">
        <v>1</v>
      </c>
      <c r="C142">
        <f t="shared" si="10"/>
        <v>8.8719</v>
      </c>
      <c r="D142">
        <f t="shared" si="11"/>
        <v>0</v>
      </c>
      <c r="G142" s="1">
        <v>123.9</v>
      </c>
      <c r="H142">
        <f t="shared" si="8"/>
        <v>123.9</v>
      </c>
      <c r="I142">
        <f t="shared" si="9"/>
        <v>0</v>
      </c>
    </row>
    <row r="143" spans="1:9">
      <c r="A143" t="s">
        <v>567</v>
      </c>
      <c r="B143">
        <v>1</v>
      </c>
      <c r="C143">
        <f t="shared" si="10"/>
        <v>8.877</v>
      </c>
      <c r="D143">
        <f t="shared" si="11"/>
        <v>0</v>
      </c>
      <c r="G143" s="1">
        <v>23.34</v>
      </c>
      <c r="H143">
        <f t="shared" si="8"/>
        <v>23.34</v>
      </c>
      <c r="I143">
        <f t="shared" si="9"/>
        <v>0</v>
      </c>
    </row>
    <row r="144" spans="1:9">
      <c r="A144" t="s">
        <v>568</v>
      </c>
      <c r="B144">
        <v>1</v>
      </c>
      <c r="C144">
        <f t="shared" si="10"/>
        <v>9.1009</v>
      </c>
      <c r="D144">
        <f t="shared" si="11"/>
        <v>0</v>
      </c>
      <c r="G144" s="1">
        <v>29.9</v>
      </c>
      <c r="H144">
        <f t="shared" si="8"/>
        <v>29.9</v>
      </c>
      <c r="I144">
        <f t="shared" si="9"/>
        <v>0</v>
      </c>
    </row>
    <row r="145" spans="1:9">
      <c r="A145" t="s">
        <v>569</v>
      </c>
      <c r="B145">
        <v>1</v>
      </c>
      <c r="C145">
        <f t="shared" si="10"/>
        <v>9.15</v>
      </c>
      <c r="D145">
        <f t="shared" si="11"/>
        <v>0</v>
      </c>
      <c r="G145" s="1">
        <v>300</v>
      </c>
      <c r="H145">
        <f t="shared" si="8"/>
        <v>300</v>
      </c>
      <c r="I145">
        <f t="shared" si="9"/>
        <v>0</v>
      </c>
    </row>
    <row r="146" spans="1:9">
      <c r="A146" t="s">
        <v>570</v>
      </c>
      <c r="B146">
        <v>1</v>
      </c>
      <c r="C146">
        <f t="shared" si="10"/>
        <v>9.2453</v>
      </c>
      <c r="D146">
        <f t="shared" si="11"/>
        <v>0</v>
      </c>
      <c r="G146" s="1">
        <v>266.07</v>
      </c>
      <c r="H146">
        <f t="shared" si="8"/>
        <v>266.07</v>
      </c>
      <c r="I146">
        <f t="shared" si="9"/>
        <v>0</v>
      </c>
    </row>
    <row r="147" spans="1:9">
      <c r="A147" t="s">
        <v>571</v>
      </c>
      <c r="B147">
        <v>1</v>
      </c>
      <c r="C147">
        <f t="shared" si="10"/>
        <v>9.3944</v>
      </c>
      <c r="D147">
        <f t="shared" si="11"/>
        <v>0</v>
      </c>
      <c r="G147" s="1">
        <v>20.82</v>
      </c>
      <c r="H147">
        <f t="shared" si="8"/>
        <v>20.82</v>
      </c>
      <c r="I147">
        <f t="shared" si="9"/>
        <v>0</v>
      </c>
    </row>
    <row r="148" spans="1:9">
      <c r="A148" t="s">
        <v>572</v>
      </c>
      <c r="B148">
        <v>1</v>
      </c>
      <c r="C148" s="4">
        <f t="shared" si="10"/>
        <v>9.4038</v>
      </c>
      <c r="D148">
        <f t="shared" si="11"/>
        <v>-4.99999999998835e-5</v>
      </c>
      <c r="G148" s="1">
        <v>22.77</v>
      </c>
      <c r="H148">
        <f t="shared" si="8"/>
        <v>22.77</v>
      </c>
      <c r="I148">
        <f t="shared" si="9"/>
        <v>0</v>
      </c>
    </row>
    <row r="149" spans="1:9">
      <c r="A149" t="s">
        <v>573</v>
      </c>
      <c r="B149">
        <v>1</v>
      </c>
      <c r="C149">
        <f t="shared" si="10"/>
        <v>9.4247</v>
      </c>
      <c r="D149">
        <f t="shared" si="11"/>
        <v>0</v>
      </c>
      <c r="G149" s="1">
        <v>18.6755</v>
      </c>
      <c r="H149">
        <f t="shared" si="8"/>
        <v>18.6755</v>
      </c>
      <c r="I149">
        <f t="shared" si="9"/>
        <v>0</v>
      </c>
    </row>
    <row r="150" spans="1:9">
      <c r="A150" t="s">
        <v>574</v>
      </c>
      <c r="B150">
        <v>1</v>
      </c>
      <c r="C150">
        <f t="shared" si="10"/>
        <v>9.5609</v>
      </c>
      <c r="D150">
        <f t="shared" si="11"/>
        <v>0</v>
      </c>
      <c r="G150" s="1">
        <v>56.0478</v>
      </c>
      <c r="H150">
        <f t="shared" si="8"/>
        <v>56.0478</v>
      </c>
      <c r="I150">
        <f t="shared" si="9"/>
        <v>0</v>
      </c>
    </row>
    <row r="151" spans="1:9">
      <c r="A151" t="s">
        <v>575</v>
      </c>
      <c r="B151">
        <v>1</v>
      </c>
      <c r="C151">
        <f t="shared" si="10"/>
        <v>9.6447</v>
      </c>
      <c r="D151">
        <f t="shared" si="11"/>
        <v>0</v>
      </c>
      <c r="G151" s="1">
        <v>19.37</v>
      </c>
      <c r="H151">
        <f t="shared" si="8"/>
        <v>19.37</v>
      </c>
      <c r="I151">
        <f t="shared" si="9"/>
        <v>0</v>
      </c>
    </row>
    <row r="152" spans="1:9">
      <c r="A152" t="s">
        <v>576</v>
      </c>
      <c r="B152">
        <v>1</v>
      </c>
      <c r="C152">
        <f t="shared" si="10"/>
        <v>9.6528</v>
      </c>
      <c r="D152">
        <f t="shared" si="11"/>
        <v>0</v>
      </c>
      <c r="G152" s="1">
        <v>10.716</v>
      </c>
      <c r="H152">
        <f t="shared" si="8"/>
        <v>10.716</v>
      </c>
      <c r="I152">
        <f t="shared" si="9"/>
        <v>0</v>
      </c>
    </row>
    <row r="153" spans="1:9">
      <c r="A153" t="s">
        <v>577</v>
      </c>
      <c r="B153">
        <v>1</v>
      </c>
      <c r="C153">
        <f t="shared" si="10"/>
        <v>9.8157</v>
      </c>
      <c r="D153">
        <f t="shared" si="11"/>
        <v>0</v>
      </c>
      <c r="G153" s="1">
        <v>7.3866</v>
      </c>
      <c r="H153">
        <f t="shared" si="8"/>
        <v>7.3866</v>
      </c>
      <c r="I153">
        <f t="shared" si="9"/>
        <v>0</v>
      </c>
    </row>
    <row r="154" spans="1:9">
      <c r="A154" t="s">
        <v>578</v>
      </c>
      <c r="B154">
        <v>1</v>
      </c>
      <c r="C154">
        <f t="shared" si="10"/>
        <v>9.8305</v>
      </c>
      <c r="D154">
        <f t="shared" si="11"/>
        <v>0</v>
      </c>
      <c r="G154" s="1">
        <v>11.17</v>
      </c>
      <c r="H154">
        <f t="shared" si="8"/>
        <v>11.17</v>
      </c>
      <c r="I154">
        <f t="shared" si="9"/>
        <v>0</v>
      </c>
    </row>
    <row r="155" spans="1:9">
      <c r="A155" t="s">
        <v>579</v>
      </c>
      <c r="B155">
        <v>6</v>
      </c>
      <c r="C155">
        <f t="shared" si="10"/>
        <v>10</v>
      </c>
      <c r="D155">
        <f t="shared" si="11"/>
        <v>0</v>
      </c>
      <c r="G155" s="1">
        <v>25.448</v>
      </c>
      <c r="H155">
        <f t="shared" si="8"/>
        <v>25.448</v>
      </c>
      <c r="I155">
        <f t="shared" si="9"/>
        <v>0</v>
      </c>
    </row>
    <row r="156" spans="1:9">
      <c r="A156" t="s">
        <v>580</v>
      </c>
      <c r="B156">
        <v>1</v>
      </c>
      <c r="C156">
        <f t="shared" si="10"/>
        <v>10.006</v>
      </c>
      <c r="D156">
        <f t="shared" si="11"/>
        <v>0</v>
      </c>
      <c r="G156" s="1">
        <v>782</v>
      </c>
      <c r="H156">
        <f t="shared" si="8"/>
        <v>782</v>
      </c>
      <c r="I156">
        <f t="shared" si="9"/>
        <v>0</v>
      </c>
    </row>
    <row r="157" spans="1:9">
      <c r="A157" t="s">
        <v>581</v>
      </c>
      <c r="B157">
        <v>1</v>
      </c>
      <c r="C157">
        <f t="shared" si="10"/>
        <v>10.1161</v>
      </c>
      <c r="D157">
        <f t="shared" si="11"/>
        <v>0</v>
      </c>
      <c r="G157" s="1">
        <v>15.712</v>
      </c>
      <c r="H157">
        <f t="shared" si="8"/>
        <v>15.712</v>
      </c>
      <c r="I157">
        <f t="shared" si="9"/>
        <v>0</v>
      </c>
    </row>
    <row r="158" spans="1:9">
      <c r="A158" t="s">
        <v>582</v>
      </c>
      <c r="B158">
        <v>1</v>
      </c>
      <c r="C158">
        <f t="shared" si="10"/>
        <v>10.1641</v>
      </c>
      <c r="D158">
        <f t="shared" si="11"/>
        <v>0</v>
      </c>
      <c r="G158" s="1">
        <v>22.9</v>
      </c>
      <c r="H158">
        <f t="shared" si="8"/>
        <v>22.9</v>
      </c>
      <c r="I158">
        <f t="shared" si="9"/>
        <v>0</v>
      </c>
    </row>
    <row r="159" spans="1:9">
      <c r="A159" t="s">
        <v>583</v>
      </c>
      <c r="B159">
        <v>1</v>
      </c>
      <c r="C159">
        <f t="shared" si="10"/>
        <v>10.3349</v>
      </c>
      <c r="D159">
        <f t="shared" si="11"/>
        <v>0</v>
      </c>
      <c r="G159" s="1">
        <v>15.2995</v>
      </c>
      <c r="H159">
        <f t="shared" si="8"/>
        <v>15.2995</v>
      </c>
      <c r="I159">
        <f t="shared" si="9"/>
        <v>0</v>
      </c>
    </row>
    <row r="160" spans="1:9">
      <c r="A160" t="s">
        <v>584</v>
      </c>
      <c r="B160">
        <v>1</v>
      </c>
      <c r="C160">
        <f t="shared" si="10"/>
        <v>10.4</v>
      </c>
      <c r="D160">
        <f t="shared" si="11"/>
        <v>0</v>
      </c>
      <c r="G160" s="1">
        <v>300</v>
      </c>
      <c r="H160">
        <f t="shared" si="8"/>
        <v>300</v>
      </c>
      <c r="I160">
        <f t="shared" si="9"/>
        <v>0</v>
      </c>
    </row>
    <row r="161" spans="1:9">
      <c r="A161" t="s">
        <v>585</v>
      </c>
      <c r="B161">
        <v>1</v>
      </c>
      <c r="C161">
        <f t="shared" si="10"/>
        <v>10.6343</v>
      </c>
      <c r="D161">
        <f t="shared" si="11"/>
        <v>0</v>
      </c>
      <c r="G161" s="1">
        <v>28.2726</v>
      </c>
      <c r="H161">
        <f t="shared" si="8"/>
        <v>28.2726</v>
      </c>
      <c r="I161">
        <f t="shared" si="9"/>
        <v>0</v>
      </c>
    </row>
    <row r="162" spans="1:9">
      <c r="A162" t="s">
        <v>586</v>
      </c>
      <c r="B162">
        <v>1</v>
      </c>
      <c r="C162">
        <f t="shared" si="10"/>
        <v>10.9098</v>
      </c>
      <c r="D162">
        <f t="shared" si="11"/>
        <v>0</v>
      </c>
      <c r="G162" s="1">
        <v>300</v>
      </c>
      <c r="H162">
        <f t="shared" si="8"/>
        <v>300</v>
      </c>
      <c r="I162">
        <f t="shared" si="9"/>
        <v>0</v>
      </c>
    </row>
    <row r="163" spans="1:9">
      <c r="A163" t="s">
        <v>587</v>
      </c>
      <c r="B163">
        <v>1</v>
      </c>
      <c r="C163">
        <f t="shared" si="10"/>
        <v>10.9745</v>
      </c>
      <c r="D163">
        <f t="shared" si="11"/>
        <v>0</v>
      </c>
      <c r="G163" s="1">
        <v>23.9</v>
      </c>
      <c r="H163">
        <f t="shared" si="8"/>
        <v>23.9</v>
      </c>
      <c r="I163">
        <f t="shared" si="9"/>
        <v>0</v>
      </c>
    </row>
    <row r="164" spans="1:9">
      <c r="A164" t="s">
        <v>588</v>
      </c>
      <c r="B164">
        <v>1</v>
      </c>
      <c r="C164">
        <f t="shared" si="10"/>
        <v>11.3691</v>
      </c>
      <c r="D164">
        <f t="shared" si="11"/>
        <v>0</v>
      </c>
      <c r="G164" s="1">
        <v>137.3173</v>
      </c>
      <c r="H164">
        <f t="shared" si="8"/>
        <v>137.3173</v>
      </c>
      <c r="I164">
        <f t="shared" si="9"/>
        <v>0</v>
      </c>
    </row>
    <row r="165" spans="1:9">
      <c r="A165" t="s">
        <v>589</v>
      </c>
      <c r="B165">
        <v>1</v>
      </c>
      <c r="C165">
        <f t="shared" si="10"/>
        <v>11.4692</v>
      </c>
      <c r="D165">
        <f t="shared" si="11"/>
        <v>0</v>
      </c>
      <c r="G165" s="1">
        <v>65.6004</v>
      </c>
      <c r="H165">
        <f t="shared" si="8"/>
        <v>65.6004</v>
      </c>
      <c r="I165">
        <f t="shared" si="9"/>
        <v>0</v>
      </c>
    </row>
    <row r="166" spans="1:9">
      <c r="A166" t="s">
        <v>590</v>
      </c>
      <c r="B166">
        <v>1</v>
      </c>
      <c r="C166">
        <f t="shared" si="10"/>
        <v>11.4863</v>
      </c>
      <c r="D166">
        <f t="shared" si="11"/>
        <v>0</v>
      </c>
      <c r="G166" s="1">
        <v>22.41</v>
      </c>
      <c r="H166">
        <f t="shared" si="8"/>
        <v>22.41</v>
      </c>
      <c r="I166">
        <f t="shared" si="9"/>
        <v>0</v>
      </c>
    </row>
    <row r="167" spans="1:9">
      <c r="A167" t="s">
        <v>591</v>
      </c>
      <c r="B167">
        <v>1</v>
      </c>
      <c r="C167">
        <f t="shared" si="10"/>
        <v>11.5721</v>
      </c>
      <c r="D167">
        <f t="shared" si="11"/>
        <v>0</v>
      </c>
      <c r="G167" s="1">
        <v>34.642</v>
      </c>
      <c r="H167">
        <f t="shared" si="8"/>
        <v>34.642</v>
      </c>
      <c r="I167">
        <f t="shared" si="9"/>
        <v>0</v>
      </c>
    </row>
    <row r="168" spans="1:9">
      <c r="A168" t="s">
        <v>592</v>
      </c>
      <c r="B168">
        <v>1</v>
      </c>
      <c r="C168">
        <f t="shared" si="10"/>
        <v>11.83</v>
      </c>
      <c r="D168">
        <f t="shared" si="11"/>
        <v>0</v>
      </c>
      <c r="G168" s="1">
        <v>300</v>
      </c>
      <c r="H168">
        <f t="shared" si="8"/>
        <v>300</v>
      </c>
      <c r="I168">
        <f t="shared" si="9"/>
        <v>0</v>
      </c>
    </row>
    <row r="169" spans="1:9">
      <c r="A169" t="s">
        <v>593</v>
      </c>
      <c r="B169">
        <v>1</v>
      </c>
      <c r="C169">
        <f t="shared" si="10"/>
        <v>11.97</v>
      </c>
      <c r="D169">
        <f t="shared" si="11"/>
        <v>0</v>
      </c>
      <c r="G169" s="1">
        <v>232</v>
      </c>
      <c r="H169">
        <f t="shared" si="8"/>
        <v>232</v>
      </c>
      <c r="I169">
        <f t="shared" si="9"/>
        <v>0</v>
      </c>
    </row>
    <row r="170" spans="1:9">
      <c r="A170" t="s">
        <v>594</v>
      </c>
      <c r="B170">
        <v>1</v>
      </c>
      <c r="C170">
        <f t="shared" si="10"/>
        <v>11.9853</v>
      </c>
      <c r="D170">
        <f t="shared" si="11"/>
        <v>0</v>
      </c>
      <c r="G170" s="1">
        <v>38.66</v>
      </c>
      <c r="H170">
        <f t="shared" si="8"/>
        <v>38.66</v>
      </c>
      <c r="I170">
        <f t="shared" si="9"/>
        <v>0</v>
      </c>
    </row>
    <row r="171" spans="1:9">
      <c r="A171" t="s">
        <v>595</v>
      </c>
      <c r="B171">
        <v>1</v>
      </c>
      <c r="C171">
        <f t="shared" si="10"/>
        <v>12.0225</v>
      </c>
      <c r="D171">
        <f t="shared" si="11"/>
        <v>0</v>
      </c>
      <c r="G171" s="1">
        <v>30.1892</v>
      </c>
      <c r="H171">
        <f t="shared" si="8"/>
        <v>30.1892</v>
      </c>
      <c r="I171">
        <f t="shared" si="9"/>
        <v>0</v>
      </c>
    </row>
    <row r="172" spans="1:9">
      <c r="A172" t="s">
        <v>596</v>
      </c>
      <c r="B172">
        <v>1</v>
      </c>
      <c r="C172">
        <f t="shared" si="10"/>
        <v>12.0366</v>
      </c>
      <c r="D172">
        <f t="shared" si="11"/>
        <v>0</v>
      </c>
      <c r="G172" s="1">
        <v>15.7</v>
      </c>
      <c r="H172">
        <f t="shared" si="8"/>
        <v>15.7</v>
      </c>
      <c r="I172">
        <f t="shared" si="9"/>
        <v>0</v>
      </c>
    </row>
    <row r="173" spans="1:9">
      <c r="A173" t="s">
        <v>597</v>
      </c>
      <c r="B173">
        <v>1</v>
      </c>
      <c r="C173">
        <f t="shared" si="10"/>
        <v>12.3441</v>
      </c>
      <c r="D173">
        <f t="shared" si="11"/>
        <v>0</v>
      </c>
      <c r="G173" s="1">
        <v>300</v>
      </c>
      <c r="H173">
        <f t="shared" si="8"/>
        <v>300</v>
      </c>
      <c r="I173">
        <f t="shared" si="9"/>
        <v>0</v>
      </c>
    </row>
    <row r="174" spans="1:9">
      <c r="A174" t="s">
        <v>598</v>
      </c>
      <c r="B174">
        <v>1</v>
      </c>
      <c r="C174">
        <f t="shared" si="10"/>
        <v>12.3446</v>
      </c>
      <c r="D174">
        <f t="shared" si="11"/>
        <v>0</v>
      </c>
      <c r="G174" s="1">
        <v>40.55</v>
      </c>
      <c r="H174">
        <f t="shared" si="8"/>
        <v>40.55</v>
      </c>
      <c r="I174">
        <f t="shared" si="9"/>
        <v>0</v>
      </c>
    </row>
    <row r="175" spans="1:9">
      <c r="A175" t="s">
        <v>599</v>
      </c>
      <c r="B175">
        <v>1</v>
      </c>
      <c r="C175">
        <f t="shared" si="10"/>
        <v>12.539</v>
      </c>
      <c r="D175">
        <f t="shared" si="11"/>
        <v>0</v>
      </c>
      <c r="G175" s="1">
        <v>300</v>
      </c>
      <c r="H175">
        <f t="shared" si="8"/>
        <v>300</v>
      </c>
      <c r="I175">
        <f t="shared" si="9"/>
        <v>0</v>
      </c>
    </row>
    <row r="176" spans="1:9">
      <c r="A176" t="s">
        <v>600</v>
      </c>
      <c r="B176">
        <v>1</v>
      </c>
      <c r="C176">
        <f t="shared" si="10"/>
        <v>12.5718</v>
      </c>
      <c r="D176">
        <f t="shared" si="11"/>
        <v>0</v>
      </c>
      <c r="G176" s="1">
        <v>52</v>
      </c>
      <c r="H176">
        <f t="shared" si="8"/>
        <v>52</v>
      </c>
      <c r="I176">
        <f t="shared" si="9"/>
        <v>0</v>
      </c>
    </row>
    <row r="177" spans="1:9">
      <c r="A177" t="s">
        <v>601</v>
      </c>
      <c r="B177">
        <v>1</v>
      </c>
      <c r="C177">
        <f t="shared" si="10"/>
        <v>12.9058</v>
      </c>
      <c r="D177">
        <f t="shared" si="11"/>
        <v>0</v>
      </c>
      <c r="G177" s="1">
        <v>17</v>
      </c>
      <c r="H177">
        <f t="shared" si="8"/>
        <v>17</v>
      </c>
      <c r="I177">
        <f t="shared" si="9"/>
        <v>0</v>
      </c>
    </row>
    <row r="178" spans="1:9">
      <c r="A178" t="s">
        <v>602</v>
      </c>
      <c r="B178">
        <v>1</v>
      </c>
      <c r="C178">
        <f t="shared" si="10"/>
        <v>12.934</v>
      </c>
      <c r="D178">
        <f t="shared" si="11"/>
        <v>0</v>
      </c>
      <c r="G178" s="1">
        <v>35.678</v>
      </c>
      <c r="H178">
        <f t="shared" si="8"/>
        <v>35.678</v>
      </c>
      <c r="I178">
        <f t="shared" si="9"/>
        <v>0</v>
      </c>
    </row>
    <row r="179" spans="1:9">
      <c r="A179" t="s">
        <v>603</v>
      </c>
      <c r="B179">
        <v>1</v>
      </c>
      <c r="C179">
        <f t="shared" si="10"/>
        <v>13.3019</v>
      </c>
      <c r="D179">
        <f t="shared" si="11"/>
        <v>0</v>
      </c>
      <c r="G179" s="1">
        <v>18.7</v>
      </c>
      <c r="H179">
        <f t="shared" si="8"/>
        <v>18.7</v>
      </c>
      <c r="I179">
        <f t="shared" si="9"/>
        <v>0</v>
      </c>
    </row>
    <row r="180" spans="1:9">
      <c r="A180" t="s">
        <v>604</v>
      </c>
      <c r="B180">
        <v>1</v>
      </c>
      <c r="C180">
        <f t="shared" si="10"/>
        <v>13.474</v>
      </c>
      <c r="D180">
        <f t="shared" si="11"/>
        <v>0</v>
      </c>
      <c r="G180" s="1">
        <v>7.318</v>
      </c>
      <c r="H180">
        <f t="shared" si="8"/>
        <v>7.318</v>
      </c>
      <c r="I180">
        <f t="shared" si="9"/>
        <v>0</v>
      </c>
    </row>
    <row r="181" spans="1:9">
      <c r="A181" t="s">
        <v>605</v>
      </c>
      <c r="B181">
        <v>1</v>
      </c>
      <c r="C181">
        <f t="shared" si="10"/>
        <v>13.6676</v>
      </c>
      <c r="D181">
        <f t="shared" si="11"/>
        <v>0</v>
      </c>
      <c r="G181" s="1">
        <v>9.1607</v>
      </c>
      <c r="H181">
        <f t="shared" si="8"/>
        <v>9.1607</v>
      </c>
      <c r="I181">
        <f t="shared" si="9"/>
        <v>0</v>
      </c>
    </row>
    <row r="182" spans="1:9">
      <c r="A182" t="s">
        <v>606</v>
      </c>
      <c r="B182">
        <v>1</v>
      </c>
      <c r="C182">
        <f t="shared" si="10"/>
        <v>13.74</v>
      </c>
      <c r="D182">
        <f t="shared" si="11"/>
        <v>0</v>
      </c>
      <c r="G182" s="1">
        <v>94.84</v>
      </c>
      <c r="H182">
        <f t="shared" si="8"/>
        <v>94.84</v>
      </c>
      <c r="I182">
        <f t="shared" si="9"/>
        <v>0</v>
      </c>
    </row>
    <row r="183" spans="1:9">
      <c r="A183" t="s">
        <v>607</v>
      </c>
      <c r="B183">
        <v>1</v>
      </c>
      <c r="C183">
        <f t="shared" si="10"/>
        <v>14.093</v>
      </c>
      <c r="D183">
        <f t="shared" si="11"/>
        <v>0</v>
      </c>
      <c r="G183" s="1">
        <v>7.4329</v>
      </c>
      <c r="H183">
        <f t="shared" si="8"/>
        <v>7.4329</v>
      </c>
      <c r="I183">
        <f t="shared" si="9"/>
        <v>0</v>
      </c>
    </row>
    <row r="184" spans="1:9">
      <c r="A184" t="s">
        <v>608</v>
      </c>
      <c r="B184">
        <v>1</v>
      </c>
      <c r="C184">
        <f t="shared" si="10"/>
        <v>14.1481</v>
      </c>
      <c r="D184">
        <f t="shared" si="11"/>
        <v>0</v>
      </c>
      <c r="G184" s="1">
        <v>33.2912</v>
      </c>
      <c r="H184">
        <f t="shared" si="8"/>
        <v>33.2912</v>
      </c>
      <c r="I184">
        <f t="shared" si="9"/>
        <v>0</v>
      </c>
    </row>
    <row r="185" spans="1:9">
      <c r="A185" t="s">
        <v>609</v>
      </c>
      <c r="B185">
        <v>1</v>
      </c>
      <c r="C185">
        <f t="shared" si="10"/>
        <v>14.3311</v>
      </c>
      <c r="D185">
        <f t="shared" si="11"/>
        <v>0</v>
      </c>
      <c r="G185" s="1">
        <v>18.4988</v>
      </c>
      <c r="H185">
        <f t="shared" si="8"/>
        <v>18.4988</v>
      </c>
      <c r="I185">
        <f t="shared" si="9"/>
        <v>0</v>
      </c>
    </row>
    <row r="186" spans="1:9">
      <c r="A186" t="s">
        <v>610</v>
      </c>
      <c r="B186">
        <v>1</v>
      </c>
      <c r="C186">
        <f t="shared" si="10"/>
        <v>14.368</v>
      </c>
      <c r="D186">
        <f t="shared" si="11"/>
        <v>0</v>
      </c>
      <c r="G186" s="1">
        <v>7.6255</v>
      </c>
      <c r="H186">
        <f t="shared" si="8"/>
        <v>7.6255</v>
      </c>
      <c r="I186">
        <f t="shared" si="9"/>
        <v>0</v>
      </c>
    </row>
    <row r="187" spans="1:9">
      <c r="A187" t="s">
        <v>611</v>
      </c>
      <c r="B187">
        <v>1</v>
      </c>
      <c r="C187">
        <f t="shared" si="10"/>
        <v>14.4082</v>
      </c>
      <c r="D187">
        <f t="shared" si="11"/>
        <v>0</v>
      </c>
      <c r="G187" s="1">
        <v>37.61</v>
      </c>
      <c r="H187">
        <f t="shared" si="8"/>
        <v>37.61</v>
      </c>
      <c r="I187">
        <f t="shared" si="9"/>
        <v>0</v>
      </c>
    </row>
    <row r="188" spans="1:9">
      <c r="A188" t="s">
        <v>612</v>
      </c>
      <c r="B188">
        <v>1</v>
      </c>
      <c r="C188">
        <f t="shared" si="10"/>
        <v>14.5089</v>
      </c>
      <c r="D188">
        <f t="shared" si="11"/>
        <v>0</v>
      </c>
      <c r="G188" s="1">
        <v>209.0054</v>
      </c>
      <c r="H188">
        <f t="shared" si="8"/>
        <v>209.0054</v>
      </c>
      <c r="I188">
        <f t="shared" si="9"/>
        <v>0</v>
      </c>
    </row>
    <row r="189" spans="1:9">
      <c r="A189" t="s">
        <v>613</v>
      </c>
      <c r="B189">
        <v>1</v>
      </c>
      <c r="C189">
        <f t="shared" si="10"/>
        <v>14.56</v>
      </c>
      <c r="D189">
        <f t="shared" si="11"/>
        <v>0</v>
      </c>
      <c r="G189" s="1">
        <v>114.739</v>
      </c>
      <c r="H189">
        <f t="shared" si="8"/>
        <v>114.739</v>
      </c>
      <c r="I189">
        <f t="shared" si="9"/>
        <v>0</v>
      </c>
    </row>
    <row r="190" spans="1:9">
      <c r="A190" t="s">
        <v>614</v>
      </c>
      <c r="B190">
        <v>1</v>
      </c>
      <c r="C190">
        <f t="shared" si="10"/>
        <v>14.6221</v>
      </c>
      <c r="D190">
        <f t="shared" si="11"/>
        <v>0</v>
      </c>
      <c r="G190" s="1">
        <v>739</v>
      </c>
      <c r="H190">
        <f t="shared" si="8"/>
        <v>739</v>
      </c>
      <c r="I190">
        <f t="shared" si="9"/>
        <v>0</v>
      </c>
    </row>
    <row r="191" spans="1:9">
      <c r="A191" t="s">
        <v>615</v>
      </c>
      <c r="B191">
        <v>1</v>
      </c>
      <c r="C191">
        <f t="shared" si="10"/>
        <v>14.7166</v>
      </c>
      <c r="D191">
        <f t="shared" si="11"/>
        <v>0</v>
      </c>
      <c r="G191" s="1">
        <v>13.212</v>
      </c>
      <c r="H191">
        <f t="shared" si="8"/>
        <v>13.212</v>
      </c>
      <c r="I191">
        <f t="shared" si="9"/>
        <v>0</v>
      </c>
    </row>
    <row r="192" spans="1:9">
      <c r="A192" t="s">
        <v>616</v>
      </c>
      <c r="B192">
        <v>1</v>
      </c>
      <c r="C192">
        <f t="shared" si="10"/>
        <v>14.8189</v>
      </c>
      <c r="D192">
        <f t="shared" si="11"/>
        <v>0</v>
      </c>
      <c r="G192" s="1">
        <v>44.6</v>
      </c>
      <c r="H192">
        <f t="shared" si="8"/>
        <v>44.6</v>
      </c>
      <c r="I192">
        <f t="shared" si="9"/>
        <v>0</v>
      </c>
    </row>
    <row r="193" spans="1:9">
      <c r="A193" t="s">
        <v>617</v>
      </c>
      <c r="B193">
        <v>1</v>
      </c>
      <c r="C193">
        <f t="shared" si="10"/>
        <v>14.9</v>
      </c>
      <c r="D193">
        <f t="shared" si="11"/>
        <v>0</v>
      </c>
      <c r="G193" s="1">
        <v>300</v>
      </c>
      <c r="H193">
        <f t="shared" si="8"/>
        <v>300</v>
      </c>
      <c r="I193">
        <f t="shared" si="9"/>
        <v>0</v>
      </c>
    </row>
    <row r="194" spans="1:9">
      <c r="A194" t="s">
        <v>618</v>
      </c>
      <c r="B194">
        <v>9</v>
      </c>
      <c r="C194">
        <f t="shared" si="10"/>
        <v>15</v>
      </c>
      <c r="D194">
        <f t="shared" si="11"/>
        <v>0</v>
      </c>
      <c r="G194" s="1">
        <v>5.102</v>
      </c>
      <c r="H194">
        <f t="shared" si="8"/>
        <v>5.102</v>
      </c>
      <c r="I194">
        <f t="shared" si="9"/>
        <v>0</v>
      </c>
    </row>
    <row r="195" spans="1:9">
      <c r="A195" t="s">
        <v>619</v>
      </c>
      <c r="B195">
        <v>1</v>
      </c>
      <c r="C195">
        <f t="shared" si="10"/>
        <v>15.1876</v>
      </c>
      <c r="D195">
        <f t="shared" si="11"/>
        <v>0</v>
      </c>
      <c r="G195" s="1">
        <v>33.48</v>
      </c>
      <c r="H195">
        <f t="shared" ref="H195:H258" si="12">ROUND(G195,4)</f>
        <v>33.48</v>
      </c>
      <c r="I195">
        <f t="shared" ref="I195:I258" si="13">G195-H195</f>
        <v>0</v>
      </c>
    </row>
    <row r="196" spans="1:9">
      <c r="A196" t="s">
        <v>620</v>
      </c>
      <c r="B196">
        <v>1</v>
      </c>
      <c r="C196">
        <f t="shared" ref="C196:C259" si="14">ROUND(A196,4)</f>
        <v>15.6991</v>
      </c>
      <c r="D196">
        <f t="shared" ref="D196:D259" si="15">A196-C196</f>
        <v>0</v>
      </c>
      <c r="G196" s="1">
        <v>94.3219</v>
      </c>
      <c r="H196">
        <f t="shared" si="12"/>
        <v>94.3219</v>
      </c>
      <c r="I196">
        <f t="shared" si="13"/>
        <v>0</v>
      </c>
    </row>
    <row r="197" spans="1:9">
      <c r="A197" t="s">
        <v>621</v>
      </c>
      <c r="B197">
        <v>1</v>
      </c>
      <c r="C197">
        <f t="shared" si="14"/>
        <v>16</v>
      </c>
      <c r="D197">
        <f t="shared" si="15"/>
        <v>0</v>
      </c>
      <c r="G197" s="1">
        <v>110.1116</v>
      </c>
      <c r="H197">
        <f t="shared" si="12"/>
        <v>110.1116</v>
      </c>
      <c r="I197">
        <f t="shared" si="13"/>
        <v>0</v>
      </c>
    </row>
    <row r="198" spans="1:9">
      <c r="A198" t="s">
        <v>622</v>
      </c>
      <c r="B198">
        <v>1</v>
      </c>
      <c r="C198">
        <f t="shared" si="14"/>
        <v>16.2262</v>
      </c>
      <c r="D198">
        <f t="shared" si="15"/>
        <v>0</v>
      </c>
      <c r="G198" s="1">
        <v>48</v>
      </c>
      <c r="H198">
        <f t="shared" si="12"/>
        <v>48</v>
      </c>
      <c r="I198">
        <f t="shared" si="13"/>
        <v>0</v>
      </c>
    </row>
    <row r="199" spans="1:9">
      <c r="A199" t="s">
        <v>623</v>
      </c>
      <c r="B199">
        <v>1</v>
      </c>
      <c r="C199">
        <f t="shared" si="14"/>
        <v>16.2675</v>
      </c>
      <c r="D199">
        <f t="shared" si="15"/>
        <v>0</v>
      </c>
      <c r="G199" s="1">
        <v>11.81</v>
      </c>
      <c r="H199">
        <f t="shared" si="12"/>
        <v>11.81</v>
      </c>
      <c r="I199">
        <f t="shared" si="13"/>
        <v>0</v>
      </c>
    </row>
    <row r="200" spans="1:9">
      <c r="A200" t="s">
        <v>624</v>
      </c>
      <c r="B200">
        <v>1</v>
      </c>
      <c r="C200">
        <f t="shared" si="14"/>
        <v>16.32</v>
      </c>
      <c r="D200">
        <f t="shared" si="15"/>
        <v>0</v>
      </c>
      <c r="G200" s="1">
        <v>11.362</v>
      </c>
      <c r="H200">
        <f t="shared" si="12"/>
        <v>11.362</v>
      </c>
      <c r="I200">
        <f t="shared" si="13"/>
        <v>0</v>
      </c>
    </row>
    <row r="201" spans="1:9">
      <c r="A201" t="s">
        <v>625</v>
      </c>
      <c r="B201">
        <v>1</v>
      </c>
      <c r="C201">
        <f t="shared" si="14"/>
        <v>16.336</v>
      </c>
      <c r="D201">
        <f t="shared" si="15"/>
        <v>0</v>
      </c>
      <c r="G201" s="1">
        <v>15.0107</v>
      </c>
      <c r="H201">
        <f t="shared" si="12"/>
        <v>15.0107</v>
      </c>
      <c r="I201">
        <f t="shared" si="13"/>
        <v>0</v>
      </c>
    </row>
    <row r="202" spans="1:9">
      <c r="A202" t="s">
        <v>626</v>
      </c>
      <c r="B202">
        <v>1</v>
      </c>
      <c r="C202">
        <f t="shared" si="14"/>
        <v>16.5193</v>
      </c>
      <c r="D202">
        <f t="shared" si="15"/>
        <v>0</v>
      </c>
      <c r="G202" s="1">
        <v>204.45</v>
      </c>
      <c r="H202">
        <f t="shared" si="12"/>
        <v>204.45</v>
      </c>
      <c r="I202">
        <f t="shared" si="13"/>
        <v>0</v>
      </c>
    </row>
    <row r="203" spans="1:9">
      <c r="A203" t="s">
        <v>627</v>
      </c>
      <c r="B203">
        <v>1</v>
      </c>
      <c r="C203">
        <f t="shared" si="14"/>
        <v>16.582</v>
      </c>
      <c r="D203">
        <f t="shared" si="15"/>
        <v>0</v>
      </c>
      <c r="G203" s="1">
        <v>14.56</v>
      </c>
      <c r="H203">
        <f t="shared" si="12"/>
        <v>14.56</v>
      </c>
      <c r="I203">
        <f t="shared" si="13"/>
        <v>0</v>
      </c>
    </row>
    <row r="204" spans="1:9">
      <c r="A204" t="s">
        <v>628</v>
      </c>
      <c r="B204">
        <v>1</v>
      </c>
      <c r="C204">
        <f t="shared" si="14"/>
        <v>17</v>
      </c>
      <c r="D204">
        <f t="shared" si="15"/>
        <v>0</v>
      </c>
      <c r="G204" s="1">
        <v>47.2295</v>
      </c>
      <c r="H204">
        <f t="shared" si="12"/>
        <v>47.2295</v>
      </c>
      <c r="I204">
        <f t="shared" si="13"/>
        <v>0</v>
      </c>
    </row>
    <row r="205" spans="1:9">
      <c r="A205" t="s">
        <v>629</v>
      </c>
      <c r="B205">
        <v>1</v>
      </c>
      <c r="C205">
        <f t="shared" si="14"/>
        <v>17.027</v>
      </c>
      <c r="D205">
        <f t="shared" si="15"/>
        <v>0</v>
      </c>
      <c r="G205" s="1">
        <v>14.9</v>
      </c>
      <c r="H205">
        <f t="shared" si="12"/>
        <v>14.9</v>
      </c>
      <c r="I205">
        <f t="shared" si="13"/>
        <v>0</v>
      </c>
    </row>
    <row r="206" spans="1:9">
      <c r="A206" t="s">
        <v>630</v>
      </c>
      <c r="B206">
        <v>1</v>
      </c>
      <c r="C206">
        <f t="shared" si="14"/>
        <v>17.0425</v>
      </c>
      <c r="D206">
        <f t="shared" si="15"/>
        <v>0</v>
      </c>
      <c r="G206" s="1">
        <v>98.72</v>
      </c>
      <c r="H206">
        <f t="shared" si="12"/>
        <v>98.72</v>
      </c>
      <c r="I206">
        <f t="shared" si="13"/>
        <v>0</v>
      </c>
    </row>
    <row r="207" spans="1:9">
      <c r="A207" t="s">
        <v>631</v>
      </c>
      <c r="B207">
        <v>1</v>
      </c>
      <c r="C207">
        <f t="shared" si="14"/>
        <v>17.0475</v>
      </c>
      <c r="D207">
        <f t="shared" si="15"/>
        <v>0</v>
      </c>
      <c r="G207" s="1">
        <v>1.6</v>
      </c>
      <c r="H207">
        <f t="shared" si="12"/>
        <v>1.6</v>
      </c>
      <c r="I207">
        <f t="shared" si="13"/>
        <v>0</v>
      </c>
    </row>
    <row r="208" spans="1:9">
      <c r="A208" t="s">
        <v>632</v>
      </c>
      <c r="B208">
        <v>1</v>
      </c>
      <c r="C208">
        <f t="shared" si="14"/>
        <v>17.1927</v>
      </c>
      <c r="D208">
        <f t="shared" si="15"/>
        <v>0</v>
      </c>
      <c r="G208" s="1">
        <v>179.0956</v>
      </c>
      <c r="H208">
        <f t="shared" si="12"/>
        <v>179.0956</v>
      </c>
      <c r="I208">
        <f t="shared" si="13"/>
        <v>0</v>
      </c>
    </row>
    <row r="209" spans="1:9">
      <c r="A209" t="s">
        <v>633</v>
      </c>
      <c r="B209">
        <v>1</v>
      </c>
      <c r="C209">
        <f t="shared" si="14"/>
        <v>17.4287</v>
      </c>
      <c r="D209">
        <f t="shared" si="15"/>
        <v>0</v>
      </c>
      <c r="G209" s="1">
        <v>85.4747</v>
      </c>
      <c r="H209">
        <f t="shared" si="12"/>
        <v>85.4747</v>
      </c>
      <c r="I209">
        <f t="shared" si="13"/>
        <v>0</v>
      </c>
    </row>
    <row r="210" spans="1:9">
      <c r="A210" t="s">
        <v>634</v>
      </c>
      <c r="B210">
        <v>1</v>
      </c>
      <c r="C210">
        <f t="shared" si="14"/>
        <v>17.508</v>
      </c>
      <c r="D210">
        <f t="shared" si="15"/>
        <v>0</v>
      </c>
      <c r="G210" s="1">
        <v>38.06</v>
      </c>
      <c r="H210">
        <f t="shared" si="12"/>
        <v>38.06</v>
      </c>
      <c r="I210">
        <f t="shared" si="13"/>
        <v>0</v>
      </c>
    </row>
    <row r="211" spans="1:9">
      <c r="A211" t="s">
        <v>635</v>
      </c>
      <c r="B211">
        <v>1</v>
      </c>
      <c r="C211">
        <f t="shared" si="14"/>
        <v>17.7441</v>
      </c>
      <c r="D211">
        <f t="shared" si="15"/>
        <v>0</v>
      </c>
      <c r="G211" s="1">
        <v>57.3675</v>
      </c>
      <c r="H211">
        <f t="shared" si="12"/>
        <v>57.3675</v>
      </c>
      <c r="I211">
        <f t="shared" si="13"/>
        <v>0</v>
      </c>
    </row>
    <row r="212" spans="1:9">
      <c r="A212" t="s">
        <v>636</v>
      </c>
      <c r="B212">
        <v>1</v>
      </c>
      <c r="C212">
        <f t="shared" si="14"/>
        <v>17.7868</v>
      </c>
      <c r="D212">
        <f t="shared" si="15"/>
        <v>0</v>
      </c>
      <c r="G212" s="1">
        <v>156.51</v>
      </c>
      <c r="H212">
        <f t="shared" si="12"/>
        <v>156.51</v>
      </c>
      <c r="I212">
        <f t="shared" si="13"/>
        <v>0</v>
      </c>
    </row>
    <row r="213" spans="1:9">
      <c r="A213" t="s">
        <v>637</v>
      </c>
      <c r="B213">
        <v>1</v>
      </c>
      <c r="C213">
        <f t="shared" si="14"/>
        <v>18.255</v>
      </c>
      <c r="D213">
        <f t="shared" si="15"/>
        <v>0</v>
      </c>
      <c r="G213" s="1">
        <v>16.336</v>
      </c>
      <c r="H213">
        <f t="shared" si="12"/>
        <v>16.336</v>
      </c>
      <c r="I213">
        <f t="shared" si="13"/>
        <v>0</v>
      </c>
    </row>
    <row r="214" spans="1:9">
      <c r="A214" t="s">
        <v>638</v>
      </c>
      <c r="B214">
        <v>1</v>
      </c>
      <c r="C214">
        <f t="shared" si="14"/>
        <v>18.328</v>
      </c>
      <c r="D214">
        <f t="shared" si="15"/>
        <v>0</v>
      </c>
      <c r="G214" s="1">
        <v>35.98</v>
      </c>
      <c r="H214">
        <f t="shared" si="12"/>
        <v>35.98</v>
      </c>
      <c r="I214">
        <f t="shared" si="13"/>
        <v>0</v>
      </c>
    </row>
    <row r="215" spans="1:9">
      <c r="A215" t="s">
        <v>639</v>
      </c>
      <c r="B215">
        <v>1</v>
      </c>
      <c r="C215">
        <f t="shared" si="14"/>
        <v>18.3706</v>
      </c>
      <c r="D215">
        <f t="shared" si="15"/>
        <v>0</v>
      </c>
      <c r="G215" s="1">
        <v>55.254</v>
      </c>
      <c r="H215">
        <f t="shared" si="12"/>
        <v>55.254</v>
      </c>
      <c r="I215">
        <f t="shared" si="13"/>
        <v>0</v>
      </c>
    </row>
    <row r="216" spans="1:9">
      <c r="A216" t="s">
        <v>640</v>
      </c>
      <c r="B216">
        <v>1</v>
      </c>
      <c r="C216">
        <f t="shared" si="14"/>
        <v>18.5</v>
      </c>
      <c r="D216">
        <f t="shared" si="15"/>
        <v>0</v>
      </c>
      <c r="G216" s="1">
        <v>68.4673</v>
      </c>
      <c r="H216">
        <f t="shared" si="12"/>
        <v>68.4673</v>
      </c>
      <c r="I216">
        <f t="shared" si="13"/>
        <v>0</v>
      </c>
    </row>
    <row r="217" spans="1:9">
      <c r="A217" t="s">
        <v>641</v>
      </c>
      <c r="B217">
        <v>1</v>
      </c>
      <c r="C217">
        <f t="shared" si="14"/>
        <v>18.54</v>
      </c>
      <c r="D217">
        <f t="shared" si="15"/>
        <v>0</v>
      </c>
      <c r="G217" s="1">
        <v>79.059</v>
      </c>
      <c r="H217">
        <f t="shared" si="12"/>
        <v>79.059</v>
      </c>
      <c r="I217">
        <f t="shared" si="13"/>
        <v>0</v>
      </c>
    </row>
    <row r="218" spans="1:9">
      <c r="A218" t="s">
        <v>642</v>
      </c>
      <c r="B218">
        <v>1</v>
      </c>
      <c r="C218">
        <f t="shared" si="14"/>
        <v>18.63</v>
      </c>
      <c r="D218">
        <f t="shared" si="15"/>
        <v>0</v>
      </c>
      <c r="G218" s="1">
        <v>300</v>
      </c>
      <c r="H218">
        <f t="shared" si="12"/>
        <v>300</v>
      </c>
      <c r="I218">
        <f t="shared" si="13"/>
        <v>0</v>
      </c>
    </row>
    <row r="219" spans="1:9">
      <c r="A219" t="s">
        <v>643</v>
      </c>
      <c r="B219">
        <v>1</v>
      </c>
      <c r="C219">
        <f t="shared" si="14"/>
        <v>18.7</v>
      </c>
      <c r="D219">
        <f t="shared" si="15"/>
        <v>0</v>
      </c>
      <c r="G219" s="1">
        <v>4.616</v>
      </c>
      <c r="H219">
        <f t="shared" si="12"/>
        <v>4.616</v>
      </c>
      <c r="I219">
        <f t="shared" si="13"/>
        <v>0</v>
      </c>
    </row>
    <row r="220" spans="1:9">
      <c r="A220" t="s">
        <v>644</v>
      </c>
      <c r="B220">
        <v>1</v>
      </c>
      <c r="C220">
        <f t="shared" si="14"/>
        <v>18.8348</v>
      </c>
      <c r="D220">
        <f t="shared" si="15"/>
        <v>0</v>
      </c>
      <c r="G220" s="1">
        <v>233.07</v>
      </c>
      <c r="H220">
        <f t="shared" si="12"/>
        <v>233.07</v>
      </c>
      <c r="I220">
        <f t="shared" si="13"/>
        <v>0</v>
      </c>
    </row>
    <row r="221" spans="1:9">
      <c r="A221" t="s">
        <v>645</v>
      </c>
      <c r="B221">
        <v>1</v>
      </c>
      <c r="C221">
        <f t="shared" si="14"/>
        <v>18.8793</v>
      </c>
      <c r="D221">
        <f t="shared" si="15"/>
        <v>0</v>
      </c>
      <c r="G221" s="1">
        <v>82.6921</v>
      </c>
      <c r="H221">
        <f t="shared" si="12"/>
        <v>82.6921</v>
      </c>
      <c r="I221">
        <f t="shared" si="13"/>
        <v>0</v>
      </c>
    </row>
    <row r="222" spans="1:9">
      <c r="A222" t="s">
        <v>646</v>
      </c>
      <c r="B222">
        <v>1</v>
      </c>
      <c r="C222">
        <f t="shared" si="14"/>
        <v>19.37</v>
      </c>
      <c r="D222">
        <f t="shared" si="15"/>
        <v>0</v>
      </c>
      <c r="G222" s="1">
        <v>94.63</v>
      </c>
      <c r="H222">
        <f t="shared" si="12"/>
        <v>94.63</v>
      </c>
      <c r="I222">
        <f t="shared" si="13"/>
        <v>0</v>
      </c>
    </row>
    <row r="223" spans="1:9">
      <c r="A223" t="s">
        <v>647</v>
      </c>
      <c r="B223">
        <v>1</v>
      </c>
      <c r="C223">
        <f t="shared" si="14"/>
        <v>19.626</v>
      </c>
      <c r="D223">
        <f t="shared" si="15"/>
        <v>0</v>
      </c>
      <c r="G223" s="1">
        <v>500</v>
      </c>
      <c r="H223">
        <f t="shared" si="12"/>
        <v>500</v>
      </c>
      <c r="I223">
        <f t="shared" si="13"/>
        <v>0</v>
      </c>
    </row>
    <row r="224" spans="1:9">
      <c r="A224" t="s">
        <v>648</v>
      </c>
      <c r="B224">
        <v>1</v>
      </c>
      <c r="C224">
        <f t="shared" si="14"/>
        <v>19.7633</v>
      </c>
      <c r="D224">
        <f t="shared" si="15"/>
        <v>0</v>
      </c>
      <c r="G224" s="5">
        <v>2230</v>
      </c>
      <c r="H224">
        <f t="shared" si="12"/>
        <v>2230</v>
      </c>
      <c r="I224">
        <f t="shared" si="13"/>
        <v>0</v>
      </c>
    </row>
    <row r="225" spans="1:9">
      <c r="A225" t="s">
        <v>649</v>
      </c>
      <c r="B225">
        <v>1</v>
      </c>
      <c r="C225">
        <f t="shared" si="14"/>
        <v>19.9724</v>
      </c>
      <c r="D225">
        <f t="shared" si="15"/>
        <v>0</v>
      </c>
      <c r="G225" s="5">
        <v>14.1</v>
      </c>
      <c r="H225">
        <f t="shared" si="12"/>
        <v>14.1</v>
      </c>
      <c r="I225">
        <f t="shared" si="13"/>
        <v>0</v>
      </c>
    </row>
    <row r="226" spans="1:9">
      <c r="A226" t="s">
        <v>650</v>
      </c>
      <c r="B226">
        <v>17</v>
      </c>
      <c r="C226">
        <f t="shared" si="14"/>
        <v>20</v>
      </c>
      <c r="D226">
        <f t="shared" si="15"/>
        <v>0</v>
      </c>
      <c r="G226" s="5">
        <v>128.07</v>
      </c>
      <c r="H226">
        <f t="shared" si="12"/>
        <v>128.07</v>
      </c>
      <c r="I226">
        <f t="shared" si="13"/>
        <v>0</v>
      </c>
    </row>
    <row r="227" spans="1:9">
      <c r="A227" t="s">
        <v>651</v>
      </c>
      <c r="B227">
        <v>1</v>
      </c>
      <c r="C227">
        <f t="shared" si="14"/>
        <v>20.531</v>
      </c>
      <c r="D227">
        <f t="shared" si="15"/>
        <v>0</v>
      </c>
      <c r="G227" s="5">
        <v>120.9252</v>
      </c>
      <c r="H227">
        <f t="shared" si="12"/>
        <v>120.9252</v>
      </c>
      <c r="I227">
        <f t="shared" si="13"/>
        <v>0</v>
      </c>
    </row>
    <row r="228" spans="1:9">
      <c r="A228" t="s">
        <v>652</v>
      </c>
      <c r="B228">
        <v>1</v>
      </c>
      <c r="C228">
        <f t="shared" si="14"/>
        <v>21.0039</v>
      </c>
      <c r="D228">
        <f t="shared" si="15"/>
        <v>0</v>
      </c>
      <c r="G228" s="5">
        <v>18.6791</v>
      </c>
      <c r="H228">
        <f t="shared" si="12"/>
        <v>18.6791</v>
      </c>
      <c r="I228">
        <f t="shared" si="13"/>
        <v>0</v>
      </c>
    </row>
    <row r="229" spans="1:9">
      <c r="A229" t="s">
        <v>653</v>
      </c>
      <c r="B229">
        <v>1</v>
      </c>
      <c r="C229">
        <f t="shared" si="14"/>
        <v>21.5165</v>
      </c>
      <c r="D229">
        <f t="shared" si="15"/>
        <v>0</v>
      </c>
      <c r="G229" s="5">
        <v>56</v>
      </c>
      <c r="H229">
        <f t="shared" si="12"/>
        <v>56</v>
      </c>
      <c r="I229">
        <f t="shared" si="13"/>
        <v>0</v>
      </c>
    </row>
    <row r="230" spans="1:9">
      <c r="A230" t="s">
        <v>654</v>
      </c>
      <c r="B230">
        <v>1</v>
      </c>
      <c r="C230">
        <f t="shared" si="14"/>
        <v>21.5892</v>
      </c>
      <c r="D230">
        <f t="shared" si="15"/>
        <v>0</v>
      </c>
      <c r="G230" s="5">
        <v>5</v>
      </c>
      <c r="H230">
        <f t="shared" si="12"/>
        <v>5</v>
      </c>
      <c r="I230">
        <f t="shared" si="13"/>
        <v>0</v>
      </c>
    </row>
    <row r="231" spans="1:9">
      <c r="A231" t="s">
        <v>655</v>
      </c>
      <c r="B231">
        <v>1</v>
      </c>
      <c r="C231">
        <f t="shared" si="14"/>
        <v>21.7696</v>
      </c>
      <c r="D231">
        <f t="shared" si="15"/>
        <v>0</v>
      </c>
      <c r="G231" s="5">
        <v>10</v>
      </c>
      <c r="H231">
        <f t="shared" si="12"/>
        <v>10</v>
      </c>
      <c r="I231">
        <f t="shared" si="13"/>
        <v>0</v>
      </c>
    </row>
    <row r="232" spans="1:9">
      <c r="A232" t="s">
        <v>656</v>
      </c>
      <c r="B232">
        <v>1</v>
      </c>
      <c r="C232">
        <f t="shared" si="14"/>
        <v>21.89</v>
      </c>
      <c r="D232">
        <f t="shared" si="15"/>
        <v>0</v>
      </c>
      <c r="G232" s="5">
        <v>5</v>
      </c>
      <c r="H232">
        <f t="shared" si="12"/>
        <v>5</v>
      </c>
      <c r="I232">
        <f t="shared" si="13"/>
        <v>0</v>
      </c>
    </row>
    <row r="233" spans="1:9">
      <c r="A233" t="s">
        <v>657</v>
      </c>
      <c r="B233">
        <v>1</v>
      </c>
      <c r="C233">
        <f t="shared" si="14"/>
        <v>22.1471</v>
      </c>
      <c r="D233">
        <f t="shared" si="15"/>
        <v>0</v>
      </c>
      <c r="G233" s="5">
        <v>5</v>
      </c>
      <c r="H233">
        <f t="shared" si="12"/>
        <v>5</v>
      </c>
      <c r="I233">
        <f t="shared" si="13"/>
        <v>0</v>
      </c>
    </row>
    <row r="234" spans="1:9">
      <c r="A234" t="s">
        <v>658</v>
      </c>
      <c r="B234">
        <v>1</v>
      </c>
      <c r="C234">
        <f t="shared" si="14"/>
        <v>22.1957</v>
      </c>
      <c r="D234">
        <f t="shared" si="15"/>
        <v>0</v>
      </c>
      <c r="G234" s="5">
        <v>150</v>
      </c>
      <c r="H234">
        <f t="shared" si="12"/>
        <v>150</v>
      </c>
      <c r="I234">
        <f t="shared" si="13"/>
        <v>0</v>
      </c>
    </row>
    <row r="235" spans="1:9">
      <c r="A235" t="s">
        <v>659</v>
      </c>
      <c r="B235">
        <v>1</v>
      </c>
      <c r="C235">
        <f t="shared" si="14"/>
        <v>22.41</v>
      </c>
      <c r="D235">
        <f t="shared" si="15"/>
        <v>0</v>
      </c>
      <c r="G235" s="6">
        <v>14.1481</v>
      </c>
      <c r="H235">
        <f t="shared" si="12"/>
        <v>14.1481</v>
      </c>
      <c r="I235">
        <f t="shared" si="13"/>
        <v>0</v>
      </c>
    </row>
    <row r="236" spans="1:9">
      <c r="A236" t="s">
        <v>660</v>
      </c>
      <c r="B236">
        <v>1</v>
      </c>
      <c r="C236">
        <f t="shared" si="14"/>
        <v>22.5</v>
      </c>
      <c r="D236">
        <f t="shared" si="15"/>
        <v>0</v>
      </c>
      <c r="G236" s="6">
        <v>1.15</v>
      </c>
      <c r="H236">
        <f t="shared" si="12"/>
        <v>1.15</v>
      </c>
      <c r="I236">
        <f t="shared" si="13"/>
        <v>0</v>
      </c>
    </row>
    <row r="237" spans="1:9">
      <c r="A237" t="s">
        <v>661</v>
      </c>
      <c r="B237">
        <v>1</v>
      </c>
      <c r="C237">
        <f t="shared" si="14"/>
        <v>22.8055</v>
      </c>
      <c r="D237">
        <f t="shared" si="15"/>
        <v>0</v>
      </c>
      <c r="G237" s="7">
        <v>13.74</v>
      </c>
      <c r="H237">
        <f t="shared" si="12"/>
        <v>13.74</v>
      </c>
      <c r="I237">
        <f t="shared" si="13"/>
        <v>0</v>
      </c>
    </row>
    <row r="238" spans="1:9">
      <c r="A238" t="s">
        <v>662</v>
      </c>
      <c r="B238">
        <v>1</v>
      </c>
      <c r="C238">
        <f t="shared" si="14"/>
        <v>22.9</v>
      </c>
      <c r="D238">
        <f t="shared" si="15"/>
        <v>0</v>
      </c>
      <c r="G238" s="7">
        <v>0.7924</v>
      </c>
      <c r="H238">
        <f t="shared" si="12"/>
        <v>0.7924</v>
      </c>
      <c r="I238">
        <f t="shared" si="13"/>
        <v>0</v>
      </c>
    </row>
    <row r="239" spans="1:9">
      <c r="A239" t="s">
        <v>663</v>
      </c>
      <c r="B239">
        <v>1</v>
      </c>
      <c r="C239">
        <f t="shared" si="14"/>
        <v>23.2115</v>
      </c>
      <c r="D239">
        <f t="shared" si="15"/>
        <v>0</v>
      </c>
      <c r="G239" s="7">
        <v>2.7443</v>
      </c>
      <c r="H239">
        <f t="shared" si="12"/>
        <v>2.7443</v>
      </c>
      <c r="I239">
        <f t="shared" si="13"/>
        <v>0</v>
      </c>
    </row>
    <row r="240" spans="1:9">
      <c r="A240" t="s">
        <v>664</v>
      </c>
      <c r="B240">
        <v>1</v>
      </c>
      <c r="C240">
        <f t="shared" si="14"/>
        <v>24</v>
      </c>
      <c r="D240">
        <f t="shared" si="15"/>
        <v>0</v>
      </c>
      <c r="G240" s="8">
        <v>5.0892</v>
      </c>
      <c r="H240">
        <f t="shared" si="12"/>
        <v>5.0892</v>
      </c>
      <c r="I240">
        <f t="shared" si="13"/>
        <v>0</v>
      </c>
    </row>
    <row r="241" spans="1:9">
      <c r="A241" t="s">
        <v>665</v>
      </c>
      <c r="B241">
        <v>1</v>
      </c>
      <c r="C241">
        <f t="shared" si="14"/>
        <v>24.2452</v>
      </c>
      <c r="D241">
        <f t="shared" si="15"/>
        <v>0</v>
      </c>
      <c r="G241" s="7">
        <v>1.2235</v>
      </c>
      <c r="H241">
        <f t="shared" si="12"/>
        <v>1.2235</v>
      </c>
      <c r="I241">
        <f t="shared" si="13"/>
        <v>0</v>
      </c>
    </row>
    <row r="242" spans="1:9">
      <c r="A242" t="s">
        <v>666</v>
      </c>
      <c r="B242">
        <v>2</v>
      </c>
      <c r="C242">
        <f t="shared" si="14"/>
        <v>25</v>
      </c>
      <c r="D242">
        <f t="shared" si="15"/>
        <v>0</v>
      </c>
      <c r="G242" s="9">
        <v>5.6433</v>
      </c>
      <c r="H242">
        <f t="shared" si="12"/>
        <v>5.6433</v>
      </c>
      <c r="I242">
        <f t="shared" si="13"/>
        <v>0</v>
      </c>
    </row>
    <row r="243" spans="1:9">
      <c r="A243" t="s">
        <v>667</v>
      </c>
      <c r="B243">
        <v>1</v>
      </c>
      <c r="C243">
        <f t="shared" si="14"/>
        <v>25.7759</v>
      </c>
      <c r="D243">
        <f t="shared" si="15"/>
        <v>0</v>
      </c>
      <c r="G243" s="6">
        <v>3.7152</v>
      </c>
      <c r="H243">
        <f t="shared" si="12"/>
        <v>3.7152</v>
      </c>
      <c r="I243">
        <f t="shared" si="13"/>
        <v>0</v>
      </c>
    </row>
    <row r="244" spans="1:9">
      <c r="A244" t="s">
        <v>668</v>
      </c>
      <c r="B244">
        <v>1</v>
      </c>
      <c r="C244">
        <f t="shared" si="14"/>
        <v>25.9841</v>
      </c>
      <c r="D244">
        <f t="shared" si="15"/>
        <v>0</v>
      </c>
      <c r="G244" s="9">
        <v>10.4408</v>
      </c>
      <c r="H244">
        <f t="shared" si="12"/>
        <v>10.4408</v>
      </c>
      <c r="I244">
        <f t="shared" si="13"/>
        <v>0</v>
      </c>
    </row>
    <row r="245" spans="1:9">
      <c r="A245" t="s">
        <v>669</v>
      </c>
      <c r="B245">
        <v>1</v>
      </c>
      <c r="C245">
        <f t="shared" si="14"/>
        <v>26.5282</v>
      </c>
      <c r="D245">
        <f t="shared" si="15"/>
        <v>0</v>
      </c>
      <c r="G245" s="9">
        <v>11.83</v>
      </c>
      <c r="H245">
        <f t="shared" si="12"/>
        <v>11.83</v>
      </c>
      <c r="I245">
        <f t="shared" si="13"/>
        <v>0</v>
      </c>
    </row>
    <row r="246" spans="1:9">
      <c r="A246" t="s">
        <v>670</v>
      </c>
      <c r="B246">
        <v>1</v>
      </c>
      <c r="C246">
        <f t="shared" si="14"/>
        <v>26.8154</v>
      </c>
      <c r="D246">
        <f t="shared" si="15"/>
        <v>0</v>
      </c>
      <c r="G246" s="9">
        <v>30</v>
      </c>
      <c r="H246">
        <f t="shared" si="12"/>
        <v>30</v>
      </c>
      <c r="I246">
        <f t="shared" si="13"/>
        <v>0</v>
      </c>
    </row>
    <row r="247" spans="1:9">
      <c r="A247" t="s">
        <v>671</v>
      </c>
      <c r="B247">
        <v>1</v>
      </c>
      <c r="C247">
        <f t="shared" si="14"/>
        <v>26.8163</v>
      </c>
      <c r="D247">
        <f t="shared" si="15"/>
        <v>0</v>
      </c>
      <c r="G247" s="6">
        <v>9.8305</v>
      </c>
      <c r="H247">
        <f t="shared" si="12"/>
        <v>9.8305</v>
      </c>
      <c r="I247">
        <f t="shared" si="13"/>
        <v>0</v>
      </c>
    </row>
    <row r="248" spans="1:9">
      <c r="A248" t="s">
        <v>672</v>
      </c>
      <c r="B248">
        <v>1</v>
      </c>
      <c r="C248">
        <f t="shared" si="14"/>
        <v>27.3263</v>
      </c>
      <c r="D248">
        <f t="shared" si="15"/>
        <v>0</v>
      </c>
      <c r="G248" s="9">
        <v>31.0881</v>
      </c>
      <c r="H248">
        <f t="shared" si="12"/>
        <v>31.0881</v>
      </c>
      <c r="I248">
        <f t="shared" si="13"/>
        <v>0</v>
      </c>
    </row>
    <row r="249" spans="1:9">
      <c r="A249" t="s">
        <v>673</v>
      </c>
      <c r="B249">
        <v>1</v>
      </c>
      <c r="C249">
        <f t="shared" si="14"/>
        <v>27.3899</v>
      </c>
      <c r="D249">
        <f t="shared" si="15"/>
        <v>0</v>
      </c>
      <c r="G249" s="6">
        <v>3.6581</v>
      </c>
      <c r="H249">
        <f t="shared" si="12"/>
        <v>3.6581</v>
      </c>
      <c r="I249">
        <f t="shared" si="13"/>
        <v>0</v>
      </c>
    </row>
    <row r="250" spans="1:9">
      <c r="A250" t="s">
        <v>674</v>
      </c>
      <c r="B250">
        <v>1</v>
      </c>
      <c r="C250">
        <f t="shared" si="14"/>
        <v>27.504</v>
      </c>
      <c r="D250">
        <f t="shared" si="15"/>
        <v>0</v>
      </c>
      <c r="G250" s="9">
        <v>0.8983</v>
      </c>
      <c r="H250">
        <f t="shared" si="12"/>
        <v>0.8983</v>
      </c>
      <c r="I250">
        <f t="shared" si="13"/>
        <v>0</v>
      </c>
    </row>
    <row r="251" spans="1:9">
      <c r="A251" t="s">
        <v>675</v>
      </c>
      <c r="B251">
        <v>1</v>
      </c>
      <c r="C251">
        <f t="shared" si="14"/>
        <v>27.754</v>
      </c>
      <c r="D251">
        <f t="shared" si="15"/>
        <v>0</v>
      </c>
      <c r="G251" s="9">
        <v>10</v>
      </c>
      <c r="H251">
        <f t="shared" si="12"/>
        <v>10</v>
      </c>
      <c r="I251">
        <f t="shared" si="13"/>
        <v>0</v>
      </c>
    </row>
    <row r="252" spans="1:9">
      <c r="A252" t="s">
        <v>676</v>
      </c>
      <c r="B252">
        <v>1</v>
      </c>
      <c r="C252">
        <f t="shared" si="14"/>
        <v>28.2726</v>
      </c>
      <c r="D252">
        <f t="shared" si="15"/>
        <v>0</v>
      </c>
      <c r="G252" s="9">
        <v>13.625</v>
      </c>
      <c r="H252">
        <f t="shared" si="12"/>
        <v>13.625</v>
      </c>
      <c r="I252">
        <f t="shared" si="13"/>
        <v>0</v>
      </c>
    </row>
    <row r="253" spans="1:9">
      <c r="A253" t="s">
        <v>677</v>
      </c>
      <c r="B253">
        <v>1</v>
      </c>
      <c r="C253">
        <f t="shared" si="14"/>
        <v>28.2964</v>
      </c>
      <c r="D253">
        <f t="shared" si="15"/>
        <v>0</v>
      </c>
      <c r="G253" s="9">
        <v>4.1479</v>
      </c>
      <c r="H253">
        <f t="shared" si="12"/>
        <v>4.1479</v>
      </c>
      <c r="I253">
        <f t="shared" si="13"/>
        <v>0</v>
      </c>
    </row>
    <row r="254" spans="1:9">
      <c r="A254" t="s">
        <v>678</v>
      </c>
      <c r="B254">
        <v>1</v>
      </c>
      <c r="C254">
        <f t="shared" si="14"/>
        <v>28.9162</v>
      </c>
      <c r="D254">
        <f t="shared" si="15"/>
        <v>0</v>
      </c>
      <c r="G254" s="9">
        <v>3.805</v>
      </c>
      <c r="H254">
        <f t="shared" si="12"/>
        <v>3.805</v>
      </c>
      <c r="I254">
        <f t="shared" si="13"/>
        <v>0</v>
      </c>
    </row>
    <row r="255" spans="1:9">
      <c r="A255" t="s">
        <v>679</v>
      </c>
      <c r="B255">
        <v>1</v>
      </c>
      <c r="C255">
        <f t="shared" si="14"/>
        <v>29.1154</v>
      </c>
      <c r="D255">
        <f t="shared" si="15"/>
        <v>0</v>
      </c>
      <c r="G255" s="7">
        <v>6.9254</v>
      </c>
      <c r="H255">
        <f t="shared" si="12"/>
        <v>6.9254</v>
      </c>
      <c r="I255">
        <f t="shared" si="13"/>
        <v>0</v>
      </c>
    </row>
    <row r="256" spans="1:9">
      <c r="A256" t="s">
        <v>680</v>
      </c>
      <c r="B256">
        <v>10</v>
      </c>
      <c r="C256">
        <f t="shared" si="14"/>
        <v>30</v>
      </c>
      <c r="D256">
        <f t="shared" si="15"/>
        <v>0</v>
      </c>
      <c r="G256" s="7">
        <v>5</v>
      </c>
      <c r="H256">
        <f t="shared" si="12"/>
        <v>5</v>
      </c>
      <c r="I256">
        <f t="shared" si="13"/>
        <v>0</v>
      </c>
    </row>
    <row r="257" spans="1:9">
      <c r="A257" t="s">
        <v>681</v>
      </c>
      <c r="B257">
        <v>1</v>
      </c>
      <c r="C257">
        <f t="shared" si="14"/>
        <v>31.0881</v>
      </c>
      <c r="D257">
        <f t="shared" si="15"/>
        <v>0</v>
      </c>
      <c r="G257" s="9">
        <v>2.5</v>
      </c>
      <c r="H257">
        <f t="shared" si="12"/>
        <v>2.5</v>
      </c>
      <c r="I257">
        <f t="shared" si="13"/>
        <v>0</v>
      </c>
    </row>
    <row r="258" spans="1:9">
      <c r="A258" t="s">
        <v>682</v>
      </c>
      <c r="B258">
        <v>1</v>
      </c>
      <c r="C258">
        <f t="shared" si="14"/>
        <v>32.0058</v>
      </c>
      <c r="D258">
        <f t="shared" si="15"/>
        <v>0</v>
      </c>
      <c r="G258" s="9">
        <v>11.05</v>
      </c>
      <c r="H258">
        <f t="shared" si="12"/>
        <v>11.05</v>
      </c>
      <c r="I258">
        <f t="shared" si="13"/>
        <v>0</v>
      </c>
    </row>
    <row r="259" spans="1:9">
      <c r="A259" t="s">
        <v>683</v>
      </c>
      <c r="B259">
        <v>1</v>
      </c>
      <c r="C259">
        <f t="shared" si="14"/>
        <v>32.2503</v>
      </c>
      <c r="D259">
        <f t="shared" si="15"/>
        <v>0</v>
      </c>
      <c r="G259" s="9">
        <v>17.7927</v>
      </c>
      <c r="H259">
        <f t="shared" ref="H259:H322" si="16">ROUND(G259,4)</f>
        <v>17.7927</v>
      </c>
      <c r="I259">
        <f t="shared" ref="I259:I322" si="17">G259-H259</f>
        <v>0</v>
      </c>
    </row>
    <row r="260" spans="1:9">
      <c r="A260" t="s">
        <v>684</v>
      </c>
      <c r="B260">
        <v>1</v>
      </c>
      <c r="C260">
        <f t="shared" ref="C260:C323" si="18">ROUND(A260,4)</f>
        <v>32.4172</v>
      </c>
      <c r="D260">
        <f t="shared" ref="D260:D323" si="19">A260-C260</f>
        <v>0</v>
      </c>
      <c r="G260" s="9">
        <v>2</v>
      </c>
      <c r="H260">
        <f t="shared" si="16"/>
        <v>2</v>
      </c>
      <c r="I260">
        <f t="shared" si="17"/>
        <v>0</v>
      </c>
    </row>
    <row r="261" spans="1:9">
      <c r="A261" t="s">
        <v>685</v>
      </c>
      <c r="B261">
        <v>1</v>
      </c>
      <c r="C261">
        <f t="shared" si="18"/>
        <v>32.578</v>
      </c>
      <c r="D261">
        <f t="shared" si="19"/>
        <v>0</v>
      </c>
      <c r="G261" s="9">
        <v>3.85</v>
      </c>
      <c r="H261">
        <f t="shared" si="16"/>
        <v>3.85</v>
      </c>
      <c r="I261">
        <f t="shared" si="17"/>
        <v>0</v>
      </c>
    </row>
    <row r="262" spans="1:9">
      <c r="A262" t="s">
        <v>686</v>
      </c>
      <c r="B262">
        <v>1</v>
      </c>
      <c r="C262">
        <f t="shared" si="18"/>
        <v>33.2912</v>
      </c>
      <c r="D262">
        <f t="shared" si="19"/>
        <v>0</v>
      </c>
      <c r="G262" s="9">
        <v>15</v>
      </c>
      <c r="H262">
        <f t="shared" si="16"/>
        <v>15</v>
      </c>
      <c r="I262">
        <f t="shared" si="17"/>
        <v>0</v>
      </c>
    </row>
    <row r="263" spans="1:9">
      <c r="A263" t="s">
        <v>687</v>
      </c>
      <c r="B263">
        <v>1</v>
      </c>
      <c r="C263">
        <f t="shared" si="18"/>
        <v>34.0467</v>
      </c>
      <c r="D263">
        <f t="shared" si="19"/>
        <v>0</v>
      </c>
      <c r="G263" s="9">
        <v>30</v>
      </c>
      <c r="H263">
        <f t="shared" si="16"/>
        <v>30</v>
      </c>
      <c r="I263">
        <f t="shared" si="17"/>
        <v>0</v>
      </c>
    </row>
    <row r="264" spans="1:9">
      <c r="A264" t="s">
        <v>688</v>
      </c>
      <c r="B264">
        <v>1</v>
      </c>
      <c r="C264">
        <f t="shared" si="18"/>
        <v>34.3105</v>
      </c>
      <c r="D264">
        <f t="shared" si="19"/>
        <v>0</v>
      </c>
      <c r="G264" s="9">
        <v>2.1</v>
      </c>
      <c r="H264">
        <f t="shared" si="16"/>
        <v>2.1</v>
      </c>
      <c r="I264">
        <f t="shared" si="17"/>
        <v>0</v>
      </c>
    </row>
    <row r="265" spans="1:9">
      <c r="A265" t="s">
        <v>689</v>
      </c>
      <c r="B265">
        <v>1</v>
      </c>
      <c r="C265">
        <f t="shared" si="18"/>
        <v>35.0933</v>
      </c>
      <c r="D265">
        <f t="shared" si="19"/>
        <v>0</v>
      </c>
      <c r="G265" s="7">
        <v>2.7384</v>
      </c>
      <c r="H265">
        <f t="shared" si="16"/>
        <v>2.7384</v>
      </c>
      <c r="I265">
        <f t="shared" si="17"/>
        <v>0</v>
      </c>
    </row>
    <row r="266" spans="1:9">
      <c r="A266" t="s">
        <v>690</v>
      </c>
      <c r="B266">
        <v>1</v>
      </c>
      <c r="C266">
        <f t="shared" si="18"/>
        <v>35.368</v>
      </c>
      <c r="D266">
        <f t="shared" si="19"/>
        <v>0</v>
      </c>
      <c r="G266" s="9">
        <v>0.8641</v>
      </c>
      <c r="H266">
        <f t="shared" si="16"/>
        <v>0.8641</v>
      </c>
      <c r="I266">
        <f t="shared" si="17"/>
        <v>0</v>
      </c>
    </row>
    <row r="267" spans="1:9">
      <c r="A267" t="s">
        <v>691</v>
      </c>
      <c r="B267">
        <v>1</v>
      </c>
      <c r="C267">
        <f t="shared" si="18"/>
        <v>35.59</v>
      </c>
      <c r="D267">
        <f t="shared" si="19"/>
        <v>0</v>
      </c>
      <c r="G267" s="9">
        <v>11.6353</v>
      </c>
      <c r="H267">
        <f t="shared" si="16"/>
        <v>11.6353</v>
      </c>
      <c r="I267">
        <f t="shared" si="17"/>
        <v>0</v>
      </c>
    </row>
    <row r="268" spans="1:9">
      <c r="A268" t="s">
        <v>692</v>
      </c>
      <c r="B268">
        <v>1</v>
      </c>
      <c r="C268">
        <f t="shared" si="18"/>
        <v>35.98</v>
      </c>
      <c r="D268">
        <f t="shared" si="19"/>
        <v>0</v>
      </c>
      <c r="G268" s="6">
        <v>100</v>
      </c>
      <c r="H268">
        <f t="shared" si="16"/>
        <v>100</v>
      </c>
      <c r="I268">
        <f t="shared" si="17"/>
        <v>0</v>
      </c>
    </row>
    <row r="269" spans="1:9">
      <c r="A269" t="s">
        <v>693</v>
      </c>
      <c r="B269">
        <v>1</v>
      </c>
      <c r="C269">
        <f t="shared" si="18"/>
        <v>36</v>
      </c>
      <c r="D269">
        <f t="shared" si="19"/>
        <v>0</v>
      </c>
      <c r="G269" s="9">
        <v>5</v>
      </c>
      <c r="H269">
        <f t="shared" si="16"/>
        <v>5</v>
      </c>
      <c r="I269">
        <f t="shared" si="17"/>
        <v>0</v>
      </c>
    </row>
    <row r="270" spans="1:9">
      <c r="A270" t="s">
        <v>694</v>
      </c>
      <c r="B270">
        <v>1</v>
      </c>
      <c r="C270">
        <f t="shared" si="18"/>
        <v>36.5729</v>
      </c>
      <c r="D270">
        <f t="shared" si="19"/>
        <v>0</v>
      </c>
      <c r="G270" s="9">
        <v>2.2241</v>
      </c>
      <c r="H270">
        <f t="shared" si="16"/>
        <v>2.2241</v>
      </c>
      <c r="I270">
        <f t="shared" si="17"/>
        <v>0</v>
      </c>
    </row>
    <row r="271" spans="1:9">
      <c r="A271" t="s">
        <v>695</v>
      </c>
      <c r="B271">
        <v>1</v>
      </c>
      <c r="C271">
        <f t="shared" si="18"/>
        <v>37.3653</v>
      </c>
      <c r="D271">
        <f t="shared" si="19"/>
        <v>0</v>
      </c>
      <c r="G271" s="9">
        <v>6.3</v>
      </c>
      <c r="H271">
        <f t="shared" si="16"/>
        <v>6.3</v>
      </c>
      <c r="I271">
        <f t="shared" si="17"/>
        <v>0</v>
      </c>
    </row>
    <row r="272" spans="1:9">
      <c r="A272" t="s">
        <v>696</v>
      </c>
      <c r="B272">
        <v>1</v>
      </c>
      <c r="C272">
        <f t="shared" si="18"/>
        <v>37.6409</v>
      </c>
      <c r="D272">
        <f t="shared" si="19"/>
        <v>0</v>
      </c>
      <c r="G272" s="9">
        <v>1.5515</v>
      </c>
      <c r="H272">
        <f t="shared" si="16"/>
        <v>1.5515</v>
      </c>
      <c r="I272">
        <f t="shared" si="17"/>
        <v>0</v>
      </c>
    </row>
    <row r="273" spans="1:9">
      <c r="A273" t="s">
        <v>697</v>
      </c>
      <c r="B273">
        <v>1</v>
      </c>
      <c r="C273">
        <f t="shared" si="18"/>
        <v>38.058</v>
      </c>
      <c r="D273">
        <f t="shared" si="19"/>
        <v>0</v>
      </c>
      <c r="G273" s="9">
        <v>4.1125</v>
      </c>
      <c r="H273">
        <f t="shared" si="16"/>
        <v>4.1125</v>
      </c>
      <c r="I273">
        <f t="shared" si="17"/>
        <v>0</v>
      </c>
    </row>
    <row r="274" spans="1:9">
      <c r="A274" t="s">
        <v>698</v>
      </c>
      <c r="B274">
        <v>1</v>
      </c>
      <c r="C274">
        <f t="shared" si="18"/>
        <v>39.31</v>
      </c>
      <c r="D274">
        <f t="shared" si="19"/>
        <v>0</v>
      </c>
      <c r="G274" s="6">
        <v>2.6006</v>
      </c>
      <c r="H274">
        <f t="shared" si="16"/>
        <v>2.6006</v>
      </c>
      <c r="I274">
        <f t="shared" si="17"/>
        <v>0</v>
      </c>
    </row>
    <row r="275" spans="1:9">
      <c r="A275" t="s">
        <v>699</v>
      </c>
      <c r="B275">
        <v>1</v>
      </c>
      <c r="C275">
        <f t="shared" si="18"/>
        <v>39.5752</v>
      </c>
      <c r="D275">
        <f t="shared" si="19"/>
        <v>0</v>
      </c>
      <c r="G275" s="9">
        <v>1.0141</v>
      </c>
      <c r="H275">
        <f t="shared" si="16"/>
        <v>1.0141</v>
      </c>
      <c r="I275">
        <f t="shared" si="17"/>
        <v>0</v>
      </c>
    </row>
    <row r="276" spans="1:9">
      <c r="A276" t="s">
        <v>700</v>
      </c>
      <c r="B276">
        <v>1</v>
      </c>
      <c r="C276">
        <f t="shared" si="18"/>
        <v>43.4946</v>
      </c>
      <c r="D276">
        <f t="shared" si="19"/>
        <v>0</v>
      </c>
      <c r="G276" s="9">
        <v>9.932</v>
      </c>
      <c r="H276">
        <f t="shared" si="16"/>
        <v>9.932</v>
      </c>
      <c r="I276">
        <f t="shared" si="17"/>
        <v>0</v>
      </c>
    </row>
    <row r="277" spans="1:9">
      <c r="A277" t="s">
        <v>701</v>
      </c>
      <c r="B277">
        <v>1</v>
      </c>
      <c r="C277">
        <f t="shared" si="18"/>
        <v>43.5066</v>
      </c>
      <c r="D277">
        <f t="shared" si="19"/>
        <v>0</v>
      </c>
      <c r="G277" s="9">
        <v>3.3375</v>
      </c>
      <c r="H277">
        <f t="shared" si="16"/>
        <v>3.3375</v>
      </c>
      <c r="I277">
        <f t="shared" si="17"/>
        <v>0</v>
      </c>
    </row>
    <row r="278" spans="1:9">
      <c r="A278" t="s">
        <v>702</v>
      </c>
      <c r="B278">
        <v>1</v>
      </c>
      <c r="C278">
        <f t="shared" si="18"/>
        <v>44.194</v>
      </c>
      <c r="D278">
        <f t="shared" si="19"/>
        <v>0</v>
      </c>
      <c r="G278" s="9">
        <v>15</v>
      </c>
      <c r="H278">
        <f t="shared" si="16"/>
        <v>15</v>
      </c>
      <c r="I278">
        <f t="shared" si="17"/>
        <v>0</v>
      </c>
    </row>
    <row r="279" spans="1:9">
      <c r="A279" t="s">
        <v>703</v>
      </c>
      <c r="B279">
        <v>1</v>
      </c>
      <c r="C279">
        <f t="shared" si="18"/>
        <v>44.688</v>
      </c>
      <c r="D279">
        <f t="shared" si="19"/>
        <v>0</v>
      </c>
      <c r="G279" s="9">
        <v>34.91</v>
      </c>
      <c r="H279">
        <f t="shared" si="16"/>
        <v>34.91</v>
      </c>
      <c r="I279">
        <f t="shared" si="17"/>
        <v>0</v>
      </c>
    </row>
    <row r="280" spans="1:9">
      <c r="A280" t="s">
        <v>704</v>
      </c>
      <c r="B280">
        <v>1</v>
      </c>
      <c r="C280">
        <f t="shared" si="18"/>
        <v>45.4779</v>
      </c>
      <c r="D280">
        <f t="shared" si="19"/>
        <v>0</v>
      </c>
      <c r="G280" s="9">
        <v>4.41</v>
      </c>
      <c r="H280">
        <f t="shared" si="16"/>
        <v>4.41</v>
      </c>
      <c r="I280">
        <f t="shared" si="17"/>
        <v>0</v>
      </c>
    </row>
    <row r="281" spans="1:9">
      <c r="A281" t="s">
        <v>705</v>
      </c>
      <c r="B281">
        <v>1</v>
      </c>
      <c r="C281">
        <f t="shared" si="18"/>
        <v>46.9681</v>
      </c>
      <c r="D281">
        <f t="shared" si="19"/>
        <v>0</v>
      </c>
      <c r="G281" s="9">
        <v>3.6708</v>
      </c>
      <c r="H281">
        <f t="shared" si="16"/>
        <v>3.6708</v>
      </c>
      <c r="I281">
        <f t="shared" si="17"/>
        <v>0</v>
      </c>
    </row>
    <row r="282" spans="1:9">
      <c r="A282" t="s">
        <v>706</v>
      </c>
      <c r="B282">
        <v>1</v>
      </c>
      <c r="C282">
        <f t="shared" si="18"/>
        <v>49.4088</v>
      </c>
      <c r="D282">
        <f t="shared" si="19"/>
        <v>0</v>
      </c>
      <c r="G282" s="9">
        <v>7.0042</v>
      </c>
      <c r="H282">
        <f t="shared" si="16"/>
        <v>7.0042</v>
      </c>
      <c r="I282">
        <f t="shared" si="17"/>
        <v>0</v>
      </c>
    </row>
    <row r="283" spans="1:9">
      <c r="A283" t="s">
        <v>707</v>
      </c>
      <c r="B283">
        <v>12</v>
      </c>
      <c r="C283">
        <f t="shared" si="18"/>
        <v>50</v>
      </c>
      <c r="D283">
        <f t="shared" si="19"/>
        <v>0</v>
      </c>
      <c r="G283" s="9">
        <v>1.766</v>
      </c>
      <c r="H283">
        <f t="shared" si="16"/>
        <v>1.766</v>
      </c>
      <c r="I283">
        <f t="shared" si="17"/>
        <v>0</v>
      </c>
    </row>
    <row r="284" spans="1:9">
      <c r="A284" t="s">
        <v>708</v>
      </c>
      <c r="B284">
        <v>1</v>
      </c>
      <c r="C284">
        <f t="shared" si="18"/>
        <v>52.9354</v>
      </c>
      <c r="D284">
        <f t="shared" si="19"/>
        <v>0</v>
      </c>
      <c r="G284" s="9">
        <v>27.9419</v>
      </c>
      <c r="H284">
        <f t="shared" si="16"/>
        <v>27.9419</v>
      </c>
      <c r="I284">
        <f t="shared" si="17"/>
        <v>0</v>
      </c>
    </row>
    <row r="285" spans="1:9">
      <c r="A285" t="s">
        <v>709</v>
      </c>
      <c r="B285">
        <v>1</v>
      </c>
      <c r="C285">
        <f t="shared" si="18"/>
        <v>55.3264</v>
      </c>
      <c r="D285">
        <f t="shared" si="19"/>
        <v>0</v>
      </c>
      <c r="G285" s="9">
        <v>3.24</v>
      </c>
      <c r="H285">
        <f t="shared" si="16"/>
        <v>3.24</v>
      </c>
      <c r="I285">
        <f t="shared" si="17"/>
        <v>0</v>
      </c>
    </row>
    <row r="286" spans="1:9">
      <c r="A286" t="s">
        <v>710</v>
      </c>
      <c r="B286">
        <v>1</v>
      </c>
      <c r="C286">
        <f t="shared" si="18"/>
        <v>55.71</v>
      </c>
      <c r="D286">
        <f t="shared" si="19"/>
        <v>0</v>
      </c>
      <c r="G286" s="9">
        <v>6.8175</v>
      </c>
      <c r="H286">
        <f t="shared" si="16"/>
        <v>6.8175</v>
      </c>
      <c r="I286">
        <f t="shared" si="17"/>
        <v>0</v>
      </c>
    </row>
    <row r="287" spans="1:9">
      <c r="A287" t="s">
        <v>711</v>
      </c>
      <c r="B287">
        <v>1</v>
      </c>
      <c r="C287">
        <f t="shared" si="18"/>
        <v>56</v>
      </c>
      <c r="D287">
        <f t="shared" si="19"/>
        <v>0</v>
      </c>
      <c r="G287" s="9">
        <v>7.5219</v>
      </c>
      <c r="H287">
        <f t="shared" si="16"/>
        <v>7.5219</v>
      </c>
      <c r="I287">
        <f t="shared" si="17"/>
        <v>0</v>
      </c>
    </row>
    <row r="288" spans="1:9">
      <c r="A288" t="s">
        <v>712</v>
      </c>
      <c r="B288">
        <v>1</v>
      </c>
      <c r="C288">
        <f t="shared" si="18"/>
        <v>57.726</v>
      </c>
      <c r="D288">
        <f t="shared" si="19"/>
        <v>0</v>
      </c>
      <c r="G288" s="9">
        <v>9.415</v>
      </c>
      <c r="H288">
        <f t="shared" si="16"/>
        <v>9.415</v>
      </c>
      <c r="I288">
        <f t="shared" si="17"/>
        <v>0</v>
      </c>
    </row>
    <row r="289" spans="1:9">
      <c r="A289" t="s">
        <v>713</v>
      </c>
      <c r="B289">
        <v>1</v>
      </c>
      <c r="C289">
        <f t="shared" si="18"/>
        <v>59.3398</v>
      </c>
      <c r="D289">
        <f t="shared" si="19"/>
        <v>0</v>
      </c>
      <c r="G289" s="9">
        <v>5</v>
      </c>
      <c r="H289">
        <f t="shared" si="16"/>
        <v>5</v>
      </c>
      <c r="I289">
        <f t="shared" si="17"/>
        <v>0</v>
      </c>
    </row>
    <row r="290" spans="1:9">
      <c r="A290" t="s">
        <v>714</v>
      </c>
      <c r="B290">
        <v>1</v>
      </c>
      <c r="C290">
        <f t="shared" si="18"/>
        <v>59.9186</v>
      </c>
      <c r="D290">
        <f t="shared" si="19"/>
        <v>0</v>
      </c>
      <c r="G290" s="9">
        <v>3.3084</v>
      </c>
      <c r="H290">
        <f t="shared" si="16"/>
        <v>3.3084</v>
      </c>
      <c r="I290">
        <f t="shared" si="17"/>
        <v>0</v>
      </c>
    </row>
    <row r="291" spans="1:9">
      <c r="A291" t="s">
        <v>715</v>
      </c>
      <c r="B291">
        <v>2</v>
      </c>
      <c r="C291">
        <f t="shared" si="18"/>
        <v>60</v>
      </c>
      <c r="D291">
        <f t="shared" si="19"/>
        <v>0</v>
      </c>
      <c r="G291" s="9">
        <v>4.135</v>
      </c>
      <c r="H291">
        <f t="shared" si="16"/>
        <v>4.135</v>
      </c>
      <c r="I291">
        <f t="shared" si="17"/>
        <v>0</v>
      </c>
    </row>
    <row r="292" spans="1:9">
      <c r="A292" t="s">
        <v>716</v>
      </c>
      <c r="B292">
        <v>1</v>
      </c>
      <c r="C292">
        <f t="shared" si="18"/>
        <v>61.81</v>
      </c>
      <c r="D292">
        <f t="shared" si="19"/>
        <v>0</v>
      </c>
      <c r="G292" s="9">
        <v>27.1</v>
      </c>
      <c r="H292">
        <f t="shared" si="16"/>
        <v>27.1</v>
      </c>
      <c r="I292">
        <f t="shared" si="17"/>
        <v>0</v>
      </c>
    </row>
    <row r="293" spans="1:9">
      <c r="A293" t="s">
        <v>717</v>
      </c>
      <c r="B293">
        <v>1</v>
      </c>
      <c r="C293">
        <f t="shared" si="18"/>
        <v>63.6121</v>
      </c>
      <c r="D293">
        <f t="shared" si="19"/>
        <v>0</v>
      </c>
      <c r="G293" s="9">
        <v>2.95</v>
      </c>
      <c r="H293">
        <f t="shared" si="16"/>
        <v>2.95</v>
      </c>
      <c r="I293">
        <f t="shared" si="17"/>
        <v>0</v>
      </c>
    </row>
    <row r="294" spans="1:9">
      <c r="A294" t="s">
        <v>718</v>
      </c>
      <c r="B294">
        <v>1</v>
      </c>
      <c r="C294">
        <f t="shared" si="18"/>
        <v>64.1113</v>
      </c>
      <c r="D294">
        <f t="shared" si="19"/>
        <v>0</v>
      </c>
      <c r="G294" s="9">
        <v>4.7084</v>
      </c>
      <c r="H294">
        <f t="shared" si="16"/>
        <v>4.7084</v>
      </c>
      <c r="I294">
        <f t="shared" si="17"/>
        <v>0</v>
      </c>
    </row>
    <row r="295" spans="1:9">
      <c r="A295" t="s">
        <v>719</v>
      </c>
      <c r="B295">
        <v>1</v>
      </c>
      <c r="C295">
        <f t="shared" si="18"/>
        <v>65.6004</v>
      </c>
      <c r="D295">
        <f t="shared" si="19"/>
        <v>0</v>
      </c>
      <c r="G295" s="9">
        <v>0.2383</v>
      </c>
      <c r="H295">
        <f t="shared" si="16"/>
        <v>0.2383</v>
      </c>
      <c r="I295">
        <f t="shared" si="17"/>
        <v>0</v>
      </c>
    </row>
    <row r="296" spans="1:9">
      <c r="A296" t="s">
        <v>720</v>
      </c>
      <c r="B296">
        <v>1</v>
      </c>
      <c r="C296">
        <f t="shared" si="18"/>
        <v>66.0218</v>
      </c>
      <c r="D296">
        <f t="shared" si="19"/>
        <v>0</v>
      </c>
      <c r="G296" s="9">
        <v>6.5026</v>
      </c>
      <c r="H296">
        <f t="shared" si="16"/>
        <v>6.5026</v>
      </c>
      <c r="I296">
        <f t="shared" si="17"/>
        <v>0</v>
      </c>
    </row>
    <row r="297" spans="1:9">
      <c r="A297" t="s">
        <v>721</v>
      </c>
      <c r="B297">
        <v>1</v>
      </c>
      <c r="C297">
        <f t="shared" si="18"/>
        <v>68.8384</v>
      </c>
      <c r="D297">
        <f t="shared" si="19"/>
        <v>0</v>
      </c>
      <c r="G297" s="9">
        <v>15</v>
      </c>
      <c r="H297">
        <f t="shared" si="16"/>
        <v>15</v>
      </c>
      <c r="I297">
        <f t="shared" si="17"/>
        <v>0</v>
      </c>
    </row>
    <row r="298" spans="1:9">
      <c r="A298" t="s">
        <v>722</v>
      </c>
      <c r="B298">
        <v>1</v>
      </c>
      <c r="C298">
        <f t="shared" si="18"/>
        <v>70.1761</v>
      </c>
      <c r="D298">
        <f t="shared" si="19"/>
        <v>0</v>
      </c>
      <c r="G298" s="9">
        <v>13.4292</v>
      </c>
      <c r="H298">
        <f t="shared" si="16"/>
        <v>13.4292</v>
      </c>
      <c r="I298">
        <f t="shared" si="17"/>
        <v>0</v>
      </c>
    </row>
    <row r="299" spans="1:9">
      <c r="A299" t="s">
        <v>723</v>
      </c>
      <c r="B299">
        <v>1</v>
      </c>
      <c r="C299">
        <f t="shared" si="18"/>
        <v>73.7931</v>
      </c>
      <c r="D299">
        <f t="shared" si="19"/>
        <v>0</v>
      </c>
      <c r="G299" s="9">
        <v>7.64</v>
      </c>
      <c r="H299">
        <f t="shared" si="16"/>
        <v>7.64</v>
      </c>
      <c r="I299">
        <f t="shared" si="17"/>
        <v>0</v>
      </c>
    </row>
    <row r="300" spans="1:9">
      <c r="A300" t="s">
        <v>724</v>
      </c>
      <c r="B300">
        <v>1</v>
      </c>
      <c r="C300">
        <f t="shared" si="18"/>
        <v>77.2708</v>
      </c>
      <c r="D300">
        <f t="shared" si="19"/>
        <v>0</v>
      </c>
      <c r="G300" s="9">
        <v>3.2968</v>
      </c>
      <c r="H300">
        <f t="shared" si="16"/>
        <v>3.2968</v>
      </c>
      <c r="I300">
        <f t="shared" si="17"/>
        <v>0</v>
      </c>
    </row>
    <row r="301" spans="1:9">
      <c r="A301" t="s">
        <v>725</v>
      </c>
      <c r="B301">
        <v>1</v>
      </c>
      <c r="C301">
        <f t="shared" si="18"/>
        <v>78.2392</v>
      </c>
      <c r="D301">
        <f t="shared" si="19"/>
        <v>0</v>
      </c>
      <c r="G301" s="9">
        <v>2.0377</v>
      </c>
      <c r="H301">
        <f t="shared" si="16"/>
        <v>2.0377</v>
      </c>
      <c r="I301">
        <f t="shared" si="17"/>
        <v>0</v>
      </c>
    </row>
    <row r="302" spans="1:9">
      <c r="A302" t="s">
        <v>726</v>
      </c>
      <c r="B302">
        <v>1</v>
      </c>
      <c r="C302">
        <f t="shared" si="18"/>
        <v>79.2403</v>
      </c>
      <c r="D302">
        <f t="shared" si="19"/>
        <v>0</v>
      </c>
      <c r="G302" s="9">
        <v>3.0637</v>
      </c>
      <c r="H302">
        <f t="shared" si="16"/>
        <v>3.0637</v>
      </c>
      <c r="I302">
        <f t="shared" si="17"/>
        <v>0</v>
      </c>
    </row>
    <row r="303" spans="1:9">
      <c r="A303" t="s">
        <v>727</v>
      </c>
      <c r="B303">
        <v>1</v>
      </c>
      <c r="C303">
        <f t="shared" si="18"/>
        <v>83.4733</v>
      </c>
      <c r="D303">
        <f t="shared" si="19"/>
        <v>0</v>
      </c>
      <c r="G303" s="9">
        <v>1.8952</v>
      </c>
      <c r="H303">
        <f t="shared" si="16"/>
        <v>1.8952</v>
      </c>
      <c r="I303">
        <f t="shared" si="17"/>
        <v>0</v>
      </c>
    </row>
    <row r="304" spans="1:9">
      <c r="A304" t="s">
        <v>728</v>
      </c>
      <c r="B304">
        <v>1</v>
      </c>
      <c r="C304">
        <f t="shared" si="18"/>
        <v>84.29</v>
      </c>
      <c r="D304">
        <f t="shared" si="19"/>
        <v>0</v>
      </c>
      <c r="G304" s="9">
        <v>1.9908</v>
      </c>
      <c r="H304">
        <f t="shared" si="16"/>
        <v>1.9908</v>
      </c>
      <c r="I304">
        <f t="shared" si="17"/>
        <v>0</v>
      </c>
    </row>
    <row r="305" spans="1:9">
      <c r="A305" t="s">
        <v>729</v>
      </c>
      <c r="B305">
        <v>1</v>
      </c>
      <c r="C305">
        <f t="shared" si="18"/>
        <v>89.91</v>
      </c>
      <c r="D305">
        <f t="shared" si="19"/>
        <v>0</v>
      </c>
      <c r="G305" s="9">
        <v>10.2282</v>
      </c>
      <c r="H305">
        <f t="shared" si="16"/>
        <v>10.2282</v>
      </c>
      <c r="I305">
        <f t="shared" si="17"/>
        <v>0</v>
      </c>
    </row>
    <row r="306" spans="1:9">
      <c r="A306" t="s">
        <v>730</v>
      </c>
      <c r="B306">
        <v>1</v>
      </c>
      <c r="C306">
        <f t="shared" si="18"/>
        <v>90</v>
      </c>
      <c r="D306">
        <f t="shared" si="19"/>
        <v>0</v>
      </c>
      <c r="G306" s="9">
        <v>6.4037</v>
      </c>
      <c r="H306">
        <f t="shared" si="16"/>
        <v>6.4037</v>
      </c>
      <c r="I306">
        <f t="shared" si="17"/>
        <v>0</v>
      </c>
    </row>
    <row r="307" spans="1:9">
      <c r="A307" t="s">
        <v>731</v>
      </c>
      <c r="B307">
        <v>1</v>
      </c>
      <c r="C307">
        <f t="shared" si="18"/>
        <v>90.5197</v>
      </c>
      <c r="D307">
        <f t="shared" si="19"/>
        <v>0</v>
      </c>
      <c r="G307" s="9">
        <v>11.3509</v>
      </c>
      <c r="H307">
        <f t="shared" si="16"/>
        <v>11.3509</v>
      </c>
      <c r="I307">
        <f t="shared" si="17"/>
        <v>0</v>
      </c>
    </row>
    <row r="308" spans="1:9">
      <c r="A308" t="s">
        <v>732</v>
      </c>
      <c r="B308">
        <v>1</v>
      </c>
      <c r="C308">
        <f t="shared" si="18"/>
        <v>92.0025</v>
      </c>
      <c r="D308">
        <f t="shared" si="19"/>
        <v>0</v>
      </c>
      <c r="G308" s="9">
        <v>1.766</v>
      </c>
      <c r="H308">
        <f t="shared" si="16"/>
        <v>1.766</v>
      </c>
      <c r="I308">
        <f t="shared" si="17"/>
        <v>0</v>
      </c>
    </row>
    <row r="309" spans="1:9">
      <c r="A309" t="s">
        <v>733</v>
      </c>
      <c r="B309">
        <v>1</v>
      </c>
      <c r="C309">
        <f t="shared" si="18"/>
        <v>94.3219</v>
      </c>
      <c r="D309">
        <f t="shared" si="19"/>
        <v>0</v>
      </c>
      <c r="G309" s="9">
        <v>30</v>
      </c>
      <c r="H309">
        <f t="shared" si="16"/>
        <v>30</v>
      </c>
      <c r="I309">
        <f t="shared" si="17"/>
        <v>0</v>
      </c>
    </row>
    <row r="310" spans="1:9">
      <c r="A310" t="s">
        <v>734</v>
      </c>
      <c r="B310">
        <v>1</v>
      </c>
      <c r="C310">
        <f t="shared" si="18"/>
        <v>94.4</v>
      </c>
      <c r="D310">
        <f t="shared" si="19"/>
        <v>0</v>
      </c>
      <c r="G310" s="9">
        <v>10</v>
      </c>
      <c r="H310">
        <f t="shared" si="16"/>
        <v>10</v>
      </c>
      <c r="I310">
        <f t="shared" si="17"/>
        <v>0</v>
      </c>
    </row>
    <row r="311" spans="1:9">
      <c r="A311" t="s">
        <v>735</v>
      </c>
      <c r="B311">
        <v>1</v>
      </c>
      <c r="C311">
        <f t="shared" si="18"/>
        <v>96.356</v>
      </c>
      <c r="D311">
        <f t="shared" si="19"/>
        <v>0</v>
      </c>
      <c r="G311" s="9">
        <v>10</v>
      </c>
      <c r="H311">
        <f t="shared" si="16"/>
        <v>10</v>
      </c>
      <c r="I311">
        <f t="shared" si="17"/>
        <v>0</v>
      </c>
    </row>
    <row r="312" spans="1:9">
      <c r="A312" t="s">
        <v>736</v>
      </c>
      <c r="B312">
        <v>1</v>
      </c>
      <c r="C312">
        <f t="shared" si="18"/>
        <v>96.7623</v>
      </c>
      <c r="D312">
        <f t="shared" si="19"/>
        <v>0</v>
      </c>
      <c r="G312" s="9">
        <v>21.681</v>
      </c>
      <c r="H312">
        <f t="shared" si="16"/>
        <v>21.681</v>
      </c>
      <c r="I312">
        <f t="shared" si="17"/>
        <v>0</v>
      </c>
    </row>
    <row r="313" spans="1:9">
      <c r="A313" t="s">
        <v>737</v>
      </c>
      <c r="B313">
        <v>1</v>
      </c>
      <c r="C313">
        <f t="shared" si="18"/>
        <v>98.3666</v>
      </c>
      <c r="D313">
        <f t="shared" si="19"/>
        <v>0</v>
      </c>
      <c r="G313" s="9">
        <v>1.062</v>
      </c>
      <c r="H313">
        <f t="shared" si="16"/>
        <v>1.062</v>
      </c>
      <c r="I313">
        <f t="shared" si="17"/>
        <v>0</v>
      </c>
    </row>
    <row r="314" spans="1:9">
      <c r="A314" t="s">
        <v>738</v>
      </c>
      <c r="B314">
        <v>16</v>
      </c>
      <c r="C314">
        <f t="shared" si="18"/>
        <v>100</v>
      </c>
      <c r="D314">
        <f t="shared" si="19"/>
        <v>0</v>
      </c>
      <c r="G314" s="9">
        <v>1.9</v>
      </c>
      <c r="H314">
        <f t="shared" si="16"/>
        <v>1.9</v>
      </c>
      <c r="I314">
        <f t="shared" si="17"/>
        <v>0</v>
      </c>
    </row>
    <row r="315" spans="1:9">
      <c r="A315" t="s">
        <v>739</v>
      </c>
      <c r="B315">
        <v>1</v>
      </c>
      <c r="C315">
        <f t="shared" si="18"/>
        <v>101.7239</v>
      </c>
      <c r="D315">
        <f t="shared" si="19"/>
        <v>0</v>
      </c>
      <c r="G315" s="9">
        <v>5</v>
      </c>
      <c r="H315">
        <f t="shared" si="16"/>
        <v>5</v>
      </c>
      <c r="I315">
        <f t="shared" si="17"/>
        <v>0</v>
      </c>
    </row>
    <row r="316" spans="1:9">
      <c r="A316" t="s">
        <v>740</v>
      </c>
      <c r="B316">
        <v>1</v>
      </c>
      <c r="C316">
        <f t="shared" si="18"/>
        <v>101.974</v>
      </c>
      <c r="D316">
        <f t="shared" si="19"/>
        <v>0</v>
      </c>
      <c r="G316" s="6">
        <v>1.7172</v>
      </c>
      <c r="H316">
        <f t="shared" si="16"/>
        <v>1.7172</v>
      </c>
      <c r="I316">
        <f t="shared" si="17"/>
        <v>0</v>
      </c>
    </row>
    <row r="317" spans="1:9">
      <c r="A317" t="s">
        <v>741</v>
      </c>
      <c r="B317">
        <v>1</v>
      </c>
      <c r="C317">
        <f t="shared" si="18"/>
        <v>105.08</v>
      </c>
      <c r="D317">
        <f t="shared" si="19"/>
        <v>0</v>
      </c>
      <c r="G317" s="9">
        <v>0.6</v>
      </c>
      <c r="H317">
        <f t="shared" si="16"/>
        <v>0.6</v>
      </c>
      <c r="I317">
        <f t="shared" si="17"/>
        <v>0</v>
      </c>
    </row>
    <row r="318" spans="1:9">
      <c r="A318" t="s">
        <v>742</v>
      </c>
      <c r="B318">
        <v>1</v>
      </c>
      <c r="C318">
        <f t="shared" si="18"/>
        <v>107</v>
      </c>
      <c r="D318">
        <f t="shared" si="19"/>
        <v>0</v>
      </c>
      <c r="G318" s="9">
        <v>20.11</v>
      </c>
      <c r="H318">
        <f t="shared" si="16"/>
        <v>20.11</v>
      </c>
      <c r="I318">
        <f t="shared" si="17"/>
        <v>0</v>
      </c>
    </row>
    <row r="319" spans="1:9">
      <c r="A319" t="s">
        <v>743</v>
      </c>
      <c r="B319">
        <v>1</v>
      </c>
      <c r="C319">
        <f t="shared" si="18"/>
        <v>107.8075</v>
      </c>
      <c r="D319">
        <f t="shared" si="19"/>
        <v>0</v>
      </c>
      <c r="G319" s="9">
        <v>14.48</v>
      </c>
      <c r="H319">
        <f t="shared" si="16"/>
        <v>14.48</v>
      </c>
      <c r="I319">
        <f t="shared" si="17"/>
        <v>0</v>
      </c>
    </row>
    <row r="320" spans="1:9">
      <c r="A320" t="s">
        <v>744</v>
      </c>
      <c r="B320">
        <v>1</v>
      </c>
      <c r="C320">
        <f t="shared" si="18"/>
        <v>109.5549</v>
      </c>
      <c r="D320">
        <f t="shared" si="19"/>
        <v>0</v>
      </c>
      <c r="G320" s="9">
        <v>1.3564</v>
      </c>
      <c r="H320">
        <f t="shared" si="16"/>
        <v>1.3564</v>
      </c>
      <c r="I320">
        <f t="shared" si="17"/>
        <v>0</v>
      </c>
    </row>
    <row r="321" spans="1:9">
      <c r="A321" t="s">
        <v>745</v>
      </c>
      <c r="B321">
        <v>1</v>
      </c>
      <c r="C321">
        <f t="shared" si="18"/>
        <v>115.2128</v>
      </c>
      <c r="D321">
        <f t="shared" si="19"/>
        <v>0</v>
      </c>
      <c r="G321" s="9">
        <v>30</v>
      </c>
      <c r="H321">
        <f t="shared" si="16"/>
        <v>30</v>
      </c>
      <c r="I321">
        <f t="shared" si="17"/>
        <v>0</v>
      </c>
    </row>
    <row r="322" spans="1:9">
      <c r="A322" t="s">
        <v>746</v>
      </c>
      <c r="B322">
        <v>1</v>
      </c>
      <c r="C322">
        <f t="shared" si="18"/>
        <v>116</v>
      </c>
      <c r="D322">
        <f t="shared" si="19"/>
        <v>0</v>
      </c>
      <c r="G322" s="6">
        <v>8.6112</v>
      </c>
      <c r="H322">
        <f t="shared" si="16"/>
        <v>8.6112</v>
      </c>
      <c r="I322">
        <f t="shared" si="17"/>
        <v>0</v>
      </c>
    </row>
    <row r="323" spans="1:9">
      <c r="A323" t="s">
        <v>747</v>
      </c>
      <c r="B323">
        <v>1</v>
      </c>
      <c r="C323">
        <f t="shared" si="18"/>
        <v>117.1649</v>
      </c>
      <c r="D323">
        <f t="shared" si="19"/>
        <v>0</v>
      </c>
      <c r="G323" s="9">
        <v>19.626</v>
      </c>
      <c r="H323">
        <f t="shared" ref="H323:H386" si="20">ROUND(G323,4)</f>
        <v>19.626</v>
      </c>
      <c r="I323">
        <f t="shared" ref="I323:I386" si="21">G323-H323</f>
        <v>0</v>
      </c>
    </row>
    <row r="324" spans="1:9">
      <c r="A324" t="s">
        <v>748</v>
      </c>
      <c r="B324">
        <v>1</v>
      </c>
      <c r="C324">
        <f t="shared" ref="C324:C369" si="22">ROUND(A324,4)</f>
        <v>122.8044</v>
      </c>
      <c r="D324">
        <f t="shared" ref="D324:D369" si="23">A324-C324</f>
        <v>0</v>
      </c>
      <c r="G324" s="9">
        <v>23.1869</v>
      </c>
      <c r="H324">
        <f t="shared" si="20"/>
        <v>23.1869</v>
      </c>
      <c r="I324">
        <f t="shared" si="21"/>
        <v>0</v>
      </c>
    </row>
    <row r="325" spans="1:9">
      <c r="A325" t="s">
        <v>749</v>
      </c>
      <c r="B325">
        <v>1</v>
      </c>
      <c r="C325">
        <f t="shared" si="22"/>
        <v>123.657</v>
      </c>
      <c r="D325">
        <f t="shared" si="23"/>
        <v>0</v>
      </c>
      <c r="G325" s="9">
        <v>2.467</v>
      </c>
      <c r="H325">
        <f t="shared" si="20"/>
        <v>2.467</v>
      </c>
      <c r="I325">
        <f t="shared" si="21"/>
        <v>0</v>
      </c>
    </row>
    <row r="326" spans="1:9">
      <c r="A326" t="s">
        <v>750</v>
      </c>
      <c r="B326">
        <v>1</v>
      </c>
      <c r="C326">
        <f t="shared" si="22"/>
        <v>125.8276</v>
      </c>
      <c r="D326">
        <f t="shared" si="23"/>
        <v>0</v>
      </c>
      <c r="G326" s="9">
        <v>5</v>
      </c>
      <c r="H326">
        <f t="shared" si="20"/>
        <v>5</v>
      </c>
      <c r="I326">
        <f t="shared" si="21"/>
        <v>0</v>
      </c>
    </row>
    <row r="327" spans="1:9">
      <c r="A327" t="s">
        <v>751</v>
      </c>
      <c r="B327">
        <v>1</v>
      </c>
      <c r="C327">
        <f t="shared" si="22"/>
        <v>126.35</v>
      </c>
      <c r="D327">
        <f t="shared" si="23"/>
        <v>0</v>
      </c>
      <c r="G327" s="9">
        <v>1.25</v>
      </c>
      <c r="H327">
        <f t="shared" si="20"/>
        <v>1.25</v>
      </c>
      <c r="I327">
        <f t="shared" si="21"/>
        <v>0</v>
      </c>
    </row>
    <row r="328" spans="1:9">
      <c r="A328" t="s">
        <v>752</v>
      </c>
      <c r="B328">
        <v>1</v>
      </c>
      <c r="C328">
        <f t="shared" si="22"/>
        <v>130.0866</v>
      </c>
      <c r="D328">
        <f t="shared" si="23"/>
        <v>0</v>
      </c>
      <c r="G328" s="9">
        <v>1.83</v>
      </c>
      <c r="H328">
        <f t="shared" si="20"/>
        <v>1.83</v>
      </c>
      <c r="I328">
        <f t="shared" si="21"/>
        <v>0</v>
      </c>
    </row>
    <row r="329" spans="1:9">
      <c r="A329" t="s">
        <v>753</v>
      </c>
      <c r="B329">
        <v>1</v>
      </c>
      <c r="C329">
        <f t="shared" si="22"/>
        <v>131.4737</v>
      </c>
      <c r="D329">
        <f t="shared" si="23"/>
        <v>0</v>
      </c>
      <c r="G329" s="9">
        <v>8.4144</v>
      </c>
      <c r="H329">
        <f t="shared" si="20"/>
        <v>8.4144</v>
      </c>
      <c r="I329">
        <f t="shared" si="21"/>
        <v>0</v>
      </c>
    </row>
    <row r="330" spans="1:9">
      <c r="A330" t="s">
        <v>754</v>
      </c>
      <c r="B330">
        <v>1</v>
      </c>
      <c r="C330">
        <f t="shared" si="22"/>
        <v>133.1205</v>
      </c>
      <c r="D330">
        <f t="shared" si="23"/>
        <v>0</v>
      </c>
      <c r="G330" s="9">
        <v>9.648</v>
      </c>
      <c r="H330">
        <f t="shared" si="20"/>
        <v>9.648</v>
      </c>
      <c r="I330">
        <f t="shared" si="21"/>
        <v>0</v>
      </c>
    </row>
    <row r="331" spans="1:9">
      <c r="A331" t="s">
        <v>755</v>
      </c>
      <c r="B331">
        <v>1</v>
      </c>
      <c r="C331">
        <f t="shared" si="22"/>
        <v>137.4469</v>
      </c>
      <c r="D331">
        <f t="shared" si="23"/>
        <v>0</v>
      </c>
      <c r="G331" s="10">
        <v>1.832412</v>
      </c>
      <c r="H331">
        <f t="shared" si="20"/>
        <v>1.8324</v>
      </c>
      <c r="I331">
        <f t="shared" si="21"/>
        <v>1.1999999999901e-5</v>
      </c>
    </row>
    <row r="332" spans="1:9">
      <c r="A332" t="s">
        <v>756</v>
      </c>
      <c r="B332">
        <v>1</v>
      </c>
      <c r="C332">
        <f t="shared" si="22"/>
        <v>150</v>
      </c>
      <c r="D332">
        <f t="shared" si="23"/>
        <v>0</v>
      </c>
      <c r="G332" s="9">
        <v>10</v>
      </c>
      <c r="H332">
        <f t="shared" si="20"/>
        <v>10</v>
      </c>
      <c r="I332">
        <f t="shared" si="21"/>
        <v>0</v>
      </c>
    </row>
    <row r="333" spans="1:9">
      <c r="A333" t="s">
        <v>757</v>
      </c>
      <c r="B333">
        <v>1</v>
      </c>
      <c r="C333">
        <f t="shared" si="22"/>
        <v>155.3215</v>
      </c>
      <c r="D333">
        <f t="shared" si="23"/>
        <v>0</v>
      </c>
      <c r="G333" s="9">
        <v>2.5</v>
      </c>
      <c r="H333">
        <f t="shared" si="20"/>
        <v>2.5</v>
      </c>
      <c r="I333">
        <f t="shared" si="21"/>
        <v>0</v>
      </c>
    </row>
    <row r="334" spans="1:9">
      <c r="A334" t="s">
        <v>758</v>
      </c>
      <c r="B334">
        <v>1</v>
      </c>
      <c r="C334">
        <f t="shared" si="22"/>
        <v>156.6432</v>
      </c>
      <c r="D334">
        <f t="shared" si="23"/>
        <v>0</v>
      </c>
      <c r="G334" s="9">
        <v>3.64</v>
      </c>
      <c r="H334">
        <f t="shared" si="20"/>
        <v>3.64</v>
      </c>
      <c r="I334">
        <f t="shared" si="21"/>
        <v>0</v>
      </c>
    </row>
    <row r="335" spans="1:9">
      <c r="A335" t="s">
        <v>759</v>
      </c>
      <c r="B335">
        <v>1</v>
      </c>
      <c r="C335">
        <f t="shared" si="22"/>
        <v>163.3873</v>
      </c>
      <c r="D335">
        <f t="shared" si="23"/>
        <v>0</v>
      </c>
      <c r="G335" s="9">
        <v>14.7386</v>
      </c>
      <c r="H335">
        <f t="shared" si="20"/>
        <v>14.7386</v>
      </c>
      <c r="I335">
        <f t="shared" si="21"/>
        <v>0</v>
      </c>
    </row>
    <row r="336" spans="1:9">
      <c r="A336" t="s">
        <v>760</v>
      </c>
      <c r="B336">
        <v>1</v>
      </c>
      <c r="C336">
        <f t="shared" si="22"/>
        <v>163.944</v>
      </c>
      <c r="D336">
        <f t="shared" si="23"/>
        <v>0</v>
      </c>
      <c r="G336" s="9">
        <v>13.9959</v>
      </c>
      <c r="H336">
        <f t="shared" si="20"/>
        <v>13.9959</v>
      </c>
      <c r="I336">
        <f t="shared" si="21"/>
        <v>0</v>
      </c>
    </row>
    <row r="337" spans="1:9">
      <c r="A337" t="s">
        <v>761</v>
      </c>
      <c r="B337">
        <v>1</v>
      </c>
      <c r="C337">
        <f t="shared" si="22"/>
        <v>171.6196</v>
      </c>
      <c r="D337">
        <f t="shared" si="23"/>
        <v>0</v>
      </c>
      <c r="G337" s="9">
        <v>9.468</v>
      </c>
      <c r="H337">
        <f t="shared" si="20"/>
        <v>9.468</v>
      </c>
      <c r="I337">
        <f t="shared" si="21"/>
        <v>0</v>
      </c>
    </row>
    <row r="338" spans="1:9">
      <c r="A338" t="s">
        <v>762</v>
      </c>
      <c r="B338">
        <v>1</v>
      </c>
      <c r="C338">
        <f t="shared" si="22"/>
        <v>178.2609</v>
      </c>
      <c r="D338">
        <f t="shared" si="23"/>
        <v>0</v>
      </c>
      <c r="G338" s="9">
        <v>10.4104</v>
      </c>
      <c r="H338">
        <f t="shared" si="20"/>
        <v>10.4104</v>
      </c>
      <c r="I338">
        <f t="shared" si="21"/>
        <v>0</v>
      </c>
    </row>
    <row r="339" spans="1:9">
      <c r="A339" t="s">
        <v>763</v>
      </c>
      <c r="B339">
        <v>1</v>
      </c>
      <c r="C339">
        <f t="shared" si="22"/>
        <v>180</v>
      </c>
      <c r="D339">
        <f t="shared" si="23"/>
        <v>0</v>
      </c>
      <c r="G339" s="9">
        <v>38.31</v>
      </c>
      <c r="H339">
        <f t="shared" si="20"/>
        <v>38.31</v>
      </c>
      <c r="I339">
        <f t="shared" si="21"/>
        <v>0</v>
      </c>
    </row>
    <row r="340" spans="1:9">
      <c r="A340" t="s">
        <v>764</v>
      </c>
      <c r="B340">
        <v>1</v>
      </c>
      <c r="C340">
        <f t="shared" si="22"/>
        <v>180.36</v>
      </c>
      <c r="D340">
        <f t="shared" si="23"/>
        <v>0</v>
      </c>
      <c r="G340" s="9">
        <v>1.4</v>
      </c>
      <c r="H340">
        <f t="shared" si="20"/>
        <v>1.4</v>
      </c>
      <c r="I340">
        <f t="shared" si="21"/>
        <v>0</v>
      </c>
    </row>
    <row r="341" spans="1:9">
      <c r="A341" t="s">
        <v>765</v>
      </c>
      <c r="B341">
        <v>1</v>
      </c>
      <c r="C341">
        <f t="shared" si="22"/>
        <v>186.709</v>
      </c>
      <c r="D341">
        <f t="shared" si="23"/>
        <v>0</v>
      </c>
      <c r="G341" s="9">
        <v>4.1934</v>
      </c>
      <c r="H341">
        <f t="shared" si="20"/>
        <v>4.1934</v>
      </c>
      <c r="I341">
        <f t="shared" si="21"/>
        <v>0</v>
      </c>
    </row>
    <row r="342" spans="1:9">
      <c r="A342" t="s">
        <v>766</v>
      </c>
      <c r="B342">
        <v>1</v>
      </c>
      <c r="C342">
        <f t="shared" si="22"/>
        <v>193.217</v>
      </c>
      <c r="D342">
        <f t="shared" si="23"/>
        <v>0</v>
      </c>
      <c r="G342" s="9">
        <v>2.5622</v>
      </c>
      <c r="H342">
        <f t="shared" si="20"/>
        <v>2.5622</v>
      </c>
      <c r="I342">
        <f t="shared" si="21"/>
        <v>0</v>
      </c>
    </row>
    <row r="343" spans="1:9">
      <c r="A343" t="s">
        <v>767</v>
      </c>
      <c r="B343">
        <v>1</v>
      </c>
      <c r="C343">
        <f t="shared" si="22"/>
        <v>197.03</v>
      </c>
      <c r="D343">
        <f t="shared" si="23"/>
        <v>0</v>
      </c>
      <c r="G343" s="9">
        <v>5</v>
      </c>
      <c r="H343">
        <f t="shared" si="20"/>
        <v>5</v>
      </c>
      <c r="I343">
        <f t="shared" si="21"/>
        <v>0</v>
      </c>
    </row>
    <row r="344" spans="1:9">
      <c r="A344" t="s">
        <v>768</v>
      </c>
      <c r="B344">
        <v>2</v>
      </c>
      <c r="C344">
        <f t="shared" si="22"/>
        <v>200</v>
      </c>
      <c r="D344">
        <f t="shared" si="23"/>
        <v>0</v>
      </c>
      <c r="G344" s="9">
        <v>28.2964</v>
      </c>
      <c r="H344">
        <f t="shared" si="20"/>
        <v>28.2964</v>
      </c>
      <c r="I344">
        <f t="shared" si="21"/>
        <v>0</v>
      </c>
    </row>
    <row r="345" spans="1:9">
      <c r="A345" t="s">
        <v>769</v>
      </c>
      <c r="B345">
        <v>1</v>
      </c>
      <c r="C345">
        <f t="shared" si="22"/>
        <v>218.725</v>
      </c>
      <c r="D345">
        <f t="shared" si="23"/>
        <v>0</v>
      </c>
      <c r="G345" s="9">
        <v>5.8193</v>
      </c>
      <c r="H345">
        <f t="shared" si="20"/>
        <v>5.8193</v>
      </c>
      <c r="I345">
        <f t="shared" si="21"/>
        <v>0</v>
      </c>
    </row>
    <row r="346" spans="1:9">
      <c r="A346" t="s">
        <v>770</v>
      </c>
      <c r="B346">
        <v>1</v>
      </c>
      <c r="C346">
        <f t="shared" si="22"/>
        <v>232.4278</v>
      </c>
      <c r="D346">
        <f t="shared" si="23"/>
        <v>0</v>
      </c>
      <c r="G346" s="9">
        <v>1.2452</v>
      </c>
      <c r="H346">
        <f t="shared" si="20"/>
        <v>1.2452</v>
      </c>
      <c r="I346">
        <f t="shared" si="21"/>
        <v>0</v>
      </c>
    </row>
    <row r="347" spans="1:9">
      <c r="A347" t="s">
        <v>771</v>
      </c>
      <c r="B347">
        <v>1</v>
      </c>
      <c r="C347">
        <f t="shared" si="22"/>
        <v>234.6636</v>
      </c>
      <c r="D347">
        <f t="shared" si="23"/>
        <v>0</v>
      </c>
      <c r="G347" s="9">
        <v>3.1026</v>
      </c>
      <c r="H347">
        <f t="shared" si="20"/>
        <v>3.1026</v>
      </c>
      <c r="I347">
        <f t="shared" si="21"/>
        <v>0</v>
      </c>
    </row>
    <row r="348" spans="1:9">
      <c r="A348" t="s">
        <v>772</v>
      </c>
      <c r="B348">
        <v>1</v>
      </c>
      <c r="C348">
        <f t="shared" si="22"/>
        <v>242.476</v>
      </c>
      <c r="D348">
        <f t="shared" si="23"/>
        <v>0</v>
      </c>
      <c r="G348" s="9">
        <v>5.6037</v>
      </c>
      <c r="H348">
        <f t="shared" si="20"/>
        <v>5.6037</v>
      </c>
      <c r="I348">
        <f t="shared" si="21"/>
        <v>0</v>
      </c>
    </row>
    <row r="349" spans="1:9">
      <c r="A349" t="s">
        <v>773</v>
      </c>
      <c r="B349">
        <v>1</v>
      </c>
      <c r="C349">
        <f t="shared" si="22"/>
        <v>258.0849</v>
      </c>
      <c r="D349">
        <f t="shared" si="23"/>
        <v>0</v>
      </c>
      <c r="G349" s="9">
        <v>11.29</v>
      </c>
      <c r="H349">
        <f t="shared" si="20"/>
        <v>11.29</v>
      </c>
      <c r="I349">
        <f t="shared" si="21"/>
        <v>0</v>
      </c>
    </row>
    <row r="350" spans="1:9">
      <c r="A350" t="s">
        <v>774</v>
      </c>
      <c r="B350">
        <v>1</v>
      </c>
      <c r="C350">
        <f t="shared" si="22"/>
        <v>277.1247</v>
      </c>
      <c r="D350">
        <f t="shared" si="23"/>
        <v>0</v>
      </c>
      <c r="G350" s="9">
        <v>36.985</v>
      </c>
      <c r="H350">
        <f t="shared" si="20"/>
        <v>36.985</v>
      </c>
      <c r="I350">
        <f t="shared" si="21"/>
        <v>0</v>
      </c>
    </row>
    <row r="351" spans="1:9">
      <c r="A351" t="s">
        <v>775</v>
      </c>
      <c r="B351">
        <v>1</v>
      </c>
      <c r="C351">
        <f t="shared" si="22"/>
        <v>280.7393</v>
      </c>
      <c r="D351">
        <f t="shared" si="23"/>
        <v>0</v>
      </c>
      <c r="G351" s="9">
        <v>9.414</v>
      </c>
      <c r="H351">
        <f t="shared" si="20"/>
        <v>9.414</v>
      </c>
      <c r="I351">
        <f t="shared" si="21"/>
        <v>0</v>
      </c>
    </row>
    <row r="352" spans="1:9">
      <c r="A352" t="s">
        <v>776</v>
      </c>
      <c r="B352">
        <v>1</v>
      </c>
      <c r="C352">
        <f t="shared" si="22"/>
        <v>282.3276</v>
      </c>
      <c r="D352">
        <f t="shared" si="23"/>
        <v>0</v>
      </c>
      <c r="G352" s="9">
        <v>3.1346</v>
      </c>
      <c r="H352">
        <f t="shared" si="20"/>
        <v>3.1346</v>
      </c>
      <c r="I352">
        <f t="shared" si="21"/>
        <v>0</v>
      </c>
    </row>
    <row r="353" spans="1:9">
      <c r="A353" t="s">
        <v>777</v>
      </c>
      <c r="B353">
        <v>1</v>
      </c>
      <c r="C353">
        <f t="shared" si="22"/>
        <v>297.339</v>
      </c>
      <c r="D353">
        <f t="shared" si="23"/>
        <v>0</v>
      </c>
      <c r="G353" s="9">
        <v>1.26</v>
      </c>
      <c r="H353">
        <f t="shared" si="20"/>
        <v>1.26</v>
      </c>
      <c r="I353">
        <f t="shared" si="21"/>
        <v>0</v>
      </c>
    </row>
    <row r="354" spans="1:9">
      <c r="A354" t="s">
        <v>778</v>
      </c>
      <c r="B354">
        <v>12</v>
      </c>
      <c r="C354">
        <f t="shared" si="22"/>
        <v>300</v>
      </c>
      <c r="D354">
        <f t="shared" si="23"/>
        <v>0</v>
      </c>
      <c r="G354" s="9">
        <v>20</v>
      </c>
      <c r="H354">
        <f t="shared" si="20"/>
        <v>20</v>
      </c>
      <c r="I354">
        <f t="shared" si="21"/>
        <v>0</v>
      </c>
    </row>
    <row r="355" spans="1:9">
      <c r="A355" t="s">
        <v>779</v>
      </c>
      <c r="B355">
        <v>1</v>
      </c>
      <c r="C355">
        <f t="shared" si="22"/>
        <v>317.0502</v>
      </c>
      <c r="D355">
        <f t="shared" si="23"/>
        <v>0</v>
      </c>
      <c r="G355" s="9">
        <v>10</v>
      </c>
      <c r="H355">
        <f t="shared" si="20"/>
        <v>10</v>
      </c>
      <c r="I355">
        <f t="shared" si="21"/>
        <v>0</v>
      </c>
    </row>
    <row r="356" spans="1:9">
      <c r="A356" t="s">
        <v>780</v>
      </c>
      <c r="B356">
        <v>1</v>
      </c>
      <c r="C356">
        <f t="shared" si="22"/>
        <v>335.8244</v>
      </c>
      <c r="D356">
        <f t="shared" si="23"/>
        <v>0</v>
      </c>
      <c r="G356" s="9">
        <v>28.9621</v>
      </c>
      <c r="H356">
        <f t="shared" si="20"/>
        <v>28.9621</v>
      </c>
      <c r="I356">
        <f t="shared" si="21"/>
        <v>0</v>
      </c>
    </row>
    <row r="357" spans="1:9">
      <c r="A357" t="s">
        <v>781</v>
      </c>
      <c r="B357">
        <v>2</v>
      </c>
      <c r="C357">
        <f t="shared" si="22"/>
        <v>440</v>
      </c>
      <c r="D357">
        <f t="shared" si="23"/>
        <v>0</v>
      </c>
      <c r="G357" s="9">
        <v>12.6139</v>
      </c>
      <c r="H357">
        <f t="shared" si="20"/>
        <v>12.6139</v>
      </c>
      <c r="I357">
        <f t="shared" si="21"/>
        <v>0</v>
      </c>
    </row>
    <row r="358" spans="1:9">
      <c r="A358" t="s">
        <v>782</v>
      </c>
      <c r="B358">
        <v>5</v>
      </c>
      <c r="C358">
        <f t="shared" si="22"/>
        <v>500</v>
      </c>
      <c r="D358">
        <f t="shared" si="23"/>
        <v>0</v>
      </c>
      <c r="G358" s="9">
        <v>0.92</v>
      </c>
      <c r="H358">
        <f t="shared" si="20"/>
        <v>0.92</v>
      </c>
      <c r="I358">
        <f t="shared" si="21"/>
        <v>0</v>
      </c>
    </row>
    <row r="359" spans="1:9">
      <c r="A359" t="s">
        <v>783</v>
      </c>
      <c r="B359">
        <v>1</v>
      </c>
      <c r="C359">
        <f t="shared" si="22"/>
        <v>512.6095</v>
      </c>
      <c r="D359">
        <f t="shared" si="23"/>
        <v>0</v>
      </c>
      <c r="G359" s="9">
        <v>13.3618</v>
      </c>
      <c r="H359">
        <f t="shared" si="20"/>
        <v>13.3618</v>
      </c>
      <c r="I359">
        <f t="shared" si="21"/>
        <v>0</v>
      </c>
    </row>
    <row r="360" spans="1:9">
      <c r="A360" t="s">
        <v>784</v>
      </c>
      <c r="B360">
        <v>1</v>
      </c>
      <c r="C360">
        <f t="shared" si="22"/>
        <v>650.6605</v>
      </c>
      <c r="D360">
        <f t="shared" si="23"/>
        <v>0</v>
      </c>
      <c r="G360" s="9">
        <v>1.1305</v>
      </c>
      <c r="H360">
        <f t="shared" si="20"/>
        <v>1.1305</v>
      </c>
      <c r="I360">
        <f t="shared" si="21"/>
        <v>0</v>
      </c>
    </row>
    <row r="361" spans="1:9">
      <c r="A361" t="s">
        <v>785</v>
      </c>
      <c r="B361">
        <v>1</v>
      </c>
      <c r="C361">
        <f t="shared" si="22"/>
        <v>782</v>
      </c>
      <c r="D361">
        <f t="shared" si="23"/>
        <v>0</v>
      </c>
      <c r="G361" s="9">
        <v>12.0245</v>
      </c>
      <c r="H361">
        <f t="shared" si="20"/>
        <v>12.0245</v>
      </c>
      <c r="I361">
        <f t="shared" si="21"/>
        <v>0</v>
      </c>
    </row>
    <row r="362" spans="1:9">
      <c r="A362" t="s">
        <v>786</v>
      </c>
      <c r="B362">
        <v>1</v>
      </c>
      <c r="C362">
        <f t="shared" si="22"/>
        <v>804</v>
      </c>
      <c r="D362">
        <f t="shared" si="23"/>
        <v>0</v>
      </c>
      <c r="G362" s="9">
        <v>5</v>
      </c>
      <c r="H362">
        <f t="shared" si="20"/>
        <v>5</v>
      </c>
      <c r="I362">
        <f t="shared" si="21"/>
        <v>0</v>
      </c>
    </row>
    <row r="363" spans="1:9">
      <c r="A363" t="s">
        <v>787</v>
      </c>
      <c r="B363">
        <v>7</v>
      </c>
      <c r="C363">
        <f t="shared" si="22"/>
        <v>1000</v>
      </c>
      <c r="D363">
        <f t="shared" si="23"/>
        <v>0</v>
      </c>
      <c r="G363" s="9">
        <v>0.75</v>
      </c>
      <c r="H363">
        <f t="shared" si="20"/>
        <v>0.75</v>
      </c>
      <c r="I363">
        <f t="shared" si="21"/>
        <v>0</v>
      </c>
    </row>
    <row r="364" spans="1:9">
      <c r="A364" t="s">
        <v>788</v>
      </c>
      <c r="B364">
        <v>1</v>
      </c>
      <c r="C364">
        <f t="shared" si="22"/>
        <v>1831.9172</v>
      </c>
      <c r="D364">
        <f t="shared" si="23"/>
        <v>0</v>
      </c>
      <c r="G364" s="9">
        <v>3.486</v>
      </c>
      <c r="H364">
        <f t="shared" si="20"/>
        <v>3.486</v>
      </c>
      <c r="I364">
        <f t="shared" si="21"/>
        <v>0</v>
      </c>
    </row>
    <row r="365" spans="1:9">
      <c r="A365" t="s">
        <v>789</v>
      </c>
      <c r="B365">
        <v>1</v>
      </c>
      <c r="C365">
        <f t="shared" si="22"/>
        <v>1907.5515</v>
      </c>
      <c r="D365">
        <f t="shared" si="23"/>
        <v>0</v>
      </c>
      <c r="G365" s="9">
        <v>5.0513</v>
      </c>
      <c r="H365">
        <f t="shared" si="20"/>
        <v>5.0513</v>
      </c>
      <c r="I365">
        <f t="shared" si="21"/>
        <v>0</v>
      </c>
    </row>
    <row r="366" spans="1:9">
      <c r="A366" t="s">
        <v>790</v>
      </c>
      <c r="B366">
        <v>1</v>
      </c>
      <c r="C366">
        <f t="shared" si="22"/>
        <v>36291.7163</v>
      </c>
      <c r="D366">
        <f t="shared" si="23"/>
        <v>-5.00000023748726e-5</v>
      </c>
      <c r="G366" s="9">
        <v>4.53</v>
      </c>
      <c r="H366">
        <f t="shared" si="20"/>
        <v>4.53</v>
      </c>
      <c r="I366">
        <f t="shared" si="21"/>
        <v>0</v>
      </c>
    </row>
    <row r="367" spans="1:9">
      <c r="A367" t="s">
        <v>791</v>
      </c>
      <c r="B367">
        <v>1</v>
      </c>
      <c r="C367">
        <f t="shared" si="22"/>
        <v>36291.7163</v>
      </c>
      <c r="D367">
        <f t="shared" si="23"/>
        <v>0</v>
      </c>
      <c r="G367" s="9">
        <v>14.5089</v>
      </c>
      <c r="H367">
        <f t="shared" si="20"/>
        <v>14.5089</v>
      </c>
      <c r="I367">
        <f t="shared" si="21"/>
        <v>0</v>
      </c>
    </row>
    <row r="368" spans="1:9">
      <c r="A368" t="s">
        <v>792</v>
      </c>
      <c r="B368">
        <v>1</v>
      </c>
      <c r="C368">
        <f t="shared" si="22"/>
        <v>108875.1488</v>
      </c>
      <c r="D368">
        <f t="shared" si="23"/>
        <v>0</v>
      </c>
      <c r="G368" s="9">
        <v>2.21</v>
      </c>
      <c r="H368">
        <f t="shared" si="20"/>
        <v>2.21</v>
      </c>
      <c r="I368">
        <f t="shared" si="21"/>
        <v>0</v>
      </c>
    </row>
    <row r="369" spans="1:9">
      <c r="A369" t="s">
        <v>793</v>
      </c>
      <c r="B369">
        <v>1</v>
      </c>
      <c r="C369" t="e">
        <f t="shared" si="22"/>
        <v>#VALUE!</v>
      </c>
      <c r="D369" t="e">
        <f t="shared" si="23"/>
        <v>#VALUE!</v>
      </c>
      <c r="G369" s="9">
        <v>3</v>
      </c>
      <c r="H369">
        <f t="shared" si="20"/>
        <v>3</v>
      </c>
      <c r="I369">
        <f t="shared" si="21"/>
        <v>0</v>
      </c>
    </row>
    <row r="370" spans="7:9">
      <c r="G370" s="9">
        <v>5.49</v>
      </c>
      <c r="H370">
        <f t="shared" si="20"/>
        <v>5.49</v>
      </c>
      <c r="I370">
        <f t="shared" si="21"/>
        <v>0</v>
      </c>
    </row>
    <row r="371" spans="7:9">
      <c r="G371" s="9">
        <v>27.24</v>
      </c>
      <c r="H371">
        <f t="shared" si="20"/>
        <v>27.24</v>
      </c>
      <c r="I371">
        <f t="shared" si="21"/>
        <v>0</v>
      </c>
    </row>
    <row r="372" spans="7:9">
      <c r="G372" s="9">
        <v>11.825</v>
      </c>
      <c r="H372">
        <f t="shared" si="20"/>
        <v>11.825</v>
      </c>
      <c r="I372">
        <f t="shared" si="21"/>
        <v>0</v>
      </c>
    </row>
    <row r="373" spans="7:9">
      <c r="G373" s="9">
        <v>5.4632</v>
      </c>
      <c r="H373">
        <f t="shared" si="20"/>
        <v>5.4632</v>
      </c>
      <c r="I373">
        <f t="shared" si="21"/>
        <v>0</v>
      </c>
    </row>
    <row r="374" spans="7:9">
      <c r="G374" s="9">
        <v>25</v>
      </c>
      <c r="H374">
        <f t="shared" si="20"/>
        <v>25</v>
      </c>
      <c r="I374">
        <f t="shared" si="21"/>
        <v>0</v>
      </c>
    </row>
    <row r="375" spans="7:9">
      <c r="G375" s="9">
        <v>6.75</v>
      </c>
      <c r="H375">
        <f t="shared" si="20"/>
        <v>6.75</v>
      </c>
      <c r="I375">
        <f t="shared" si="21"/>
        <v>0</v>
      </c>
    </row>
    <row r="376" spans="7:9">
      <c r="G376" s="9">
        <v>4.08</v>
      </c>
      <c r="H376">
        <f t="shared" si="20"/>
        <v>4.08</v>
      </c>
      <c r="I376">
        <f t="shared" si="21"/>
        <v>0</v>
      </c>
    </row>
    <row r="377" spans="7:9">
      <c r="G377" s="9">
        <v>30</v>
      </c>
      <c r="H377">
        <f t="shared" si="20"/>
        <v>30</v>
      </c>
      <c r="I377">
        <f t="shared" si="21"/>
        <v>0</v>
      </c>
    </row>
    <row r="378" spans="7:9">
      <c r="G378" s="9">
        <v>27.35</v>
      </c>
      <c r="H378">
        <f t="shared" si="20"/>
        <v>27.35</v>
      </c>
      <c r="I378">
        <f t="shared" si="21"/>
        <v>0</v>
      </c>
    </row>
    <row r="379" spans="7:9">
      <c r="G379" s="9">
        <v>5.1124</v>
      </c>
      <c r="H379">
        <f t="shared" si="20"/>
        <v>5.1124</v>
      </c>
      <c r="I379">
        <f t="shared" si="21"/>
        <v>0</v>
      </c>
    </row>
    <row r="380" spans="7:9">
      <c r="G380" s="9">
        <v>5</v>
      </c>
      <c r="H380">
        <f t="shared" si="20"/>
        <v>5</v>
      </c>
      <c r="I380">
        <f t="shared" si="21"/>
        <v>0</v>
      </c>
    </row>
    <row r="381" spans="7:9">
      <c r="G381" s="9">
        <v>17.508</v>
      </c>
      <c r="H381">
        <f t="shared" si="20"/>
        <v>17.508</v>
      </c>
      <c r="I381">
        <f t="shared" si="21"/>
        <v>0</v>
      </c>
    </row>
    <row r="382" spans="7:9">
      <c r="G382" s="6">
        <v>12.0366</v>
      </c>
      <c r="H382">
        <f t="shared" si="20"/>
        <v>12.0366</v>
      </c>
      <c r="I382">
        <f t="shared" si="21"/>
        <v>0</v>
      </c>
    </row>
    <row r="383" spans="7:9">
      <c r="G383" s="9">
        <v>16.4143</v>
      </c>
      <c r="H383">
        <f t="shared" si="20"/>
        <v>16.4143</v>
      </c>
      <c r="I383">
        <f t="shared" si="21"/>
        <v>0</v>
      </c>
    </row>
    <row r="384" spans="7:9">
      <c r="G384" s="9">
        <v>31.783</v>
      </c>
      <c r="H384">
        <f t="shared" si="20"/>
        <v>31.783</v>
      </c>
      <c r="I384">
        <f t="shared" si="21"/>
        <v>0</v>
      </c>
    </row>
    <row r="385" spans="7:9">
      <c r="G385" s="9">
        <v>0.495</v>
      </c>
      <c r="H385">
        <f t="shared" si="20"/>
        <v>0.495</v>
      </c>
      <c r="I385">
        <f t="shared" si="21"/>
        <v>0</v>
      </c>
    </row>
    <row r="386" spans="7:9">
      <c r="G386" s="9">
        <v>3.8628</v>
      </c>
      <c r="H386">
        <f t="shared" si="20"/>
        <v>3.8628</v>
      </c>
      <c r="I386">
        <f t="shared" si="21"/>
        <v>0</v>
      </c>
    </row>
    <row r="387" spans="7:9">
      <c r="G387" s="9">
        <v>2.15</v>
      </c>
      <c r="H387">
        <f t="shared" ref="H387:H450" si="24">ROUND(G387,4)</f>
        <v>2.15</v>
      </c>
      <c r="I387">
        <f t="shared" ref="I387:I450" si="25">G387-H387</f>
        <v>0</v>
      </c>
    </row>
    <row r="388" spans="7:9">
      <c r="G388" s="9">
        <v>5</v>
      </c>
      <c r="H388">
        <f t="shared" si="24"/>
        <v>5</v>
      </c>
      <c r="I388">
        <f t="shared" si="25"/>
        <v>0</v>
      </c>
    </row>
    <row r="389" spans="7:9">
      <c r="G389" s="9">
        <v>10</v>
      </c>
      <c r="H389">
        <f t="shared" si="24"/>
        <v>10</v>
      </c>
      <c r="I389">
        <f t="shared" si="25"/>
        <v>0</v>
      </c>
    </row>
    <row r="390" spans="7:9">
      <c r="G390" s="9">
        <v>3.834</v>
      </c>
      <c r="H390">
        <f t="shared" si="24"/>
        <v>3.834</v>
      </c>
      <c r="I390">
        <f t="shared" si="25"/>
        <v>0</v>
      </c>
    </row>
    <row r="391" spans="7:9">
      <c r="G391" s="9">
        <v>11.8658</v>
      </c>
      <c r="H391">
        <f t="shared" si="24"/>
        <v>11.8658</v>
      </c>
      <c r="I391">
        <f t="shared" si="25"/>
        <v>0</v>
      </c>
    </row>
    <row r="392" spans="7:9">
      <c r="G392" s="9">
        <v>60</v>
      </c>
      <c r="H392">
        <f t="shared" si="24"/>
        <v>60</v>
      </c>
      <c r="I392">
        <f t="shared" si="25"/>
        <v>0</v>
      </c>
    </row>
    <row r="393" spans="7:9">
      <c r="G393" s="9">
        <v>60</v>
      </c>
      <c r="H393">
        <f t="shared" si="24"/>
        <v>60</v>
      </c>
      <c r="I393">
        <f t="shared" si="25"/>
        <v>0</v>
      </c>
    </row>
    <row r="394" spans="7:9">
      <c r="G394" s="11">
        <v>500</v>
      </c>
      <c r="H394">
        <f t="shared" si="24"/>
        <v>500</v>
      </c>
      <c r="I394">
        <f t="shared" si="25"/>
        <v>0</v>
      </c>
    </row>
    <row r="395" spans="7:9">
      <c r="G395" s="12"/>
      <c r="H395">
        <f t="shared" si="24"/>
        <v>0</v>
      </c>
      <c r="I395">
        <f t="shared" si="25"/>
        <v>0</v>
      </c>
    </row>
    <row r="396" spans="7:9">
      <c r="G396" s="9">
        <v>804</v>
      </c>
      <c r="H396">
        <f t="shared" si="24"/>
        <v>804</v>
      </c>
      <c r="I396">
        <f t="shared" si="25"/>
        <v>0</v>
      </c>
    </row>
    <row r="397" spans="7:9">
      <c r="G397" s="9">
        <v>100</v>
      </c>
      <c r="H397">
        <f t="shared" si="24"/>
        <v>100</v>
      </c>
      <c r="I397">
        <f t="shared" si="25"/>
        <v>0</v>
      </c>
    </row>
    <row r="398" spans="7:9">
      <c r="G398" s="9">
        <v>297.34</v>
      </c>
      <c r="H398">
        <f t="shared" si="24"/>
        <v>297.34</v>
      </c>
      <c r="I398">
        <f t="shared" si="25"/>
        <v>0</v>
      </c>
    </row>
    <row r="399" spans="7:9">
      <c r="G399" s="9">
        <v>186.709</v>
      </c>
      <c r="H399">
        <f t="shared" si="24"/>
        <v>186.709</v>
      </c>
      <c r="I399">
        <f t="shared" si="25"/>
        <v>0</v>
      </c>
    </row>
    <row r="400" spans="7:9">
      <c r="G400" s="9">
        <v>16.2262</v>
      </c>
      <c r="H400">
        <f t="shared" si="24"/>
        <v>16.2262</v>
      </c>
      <c r="I400">
        <f t="shared" si="25"/>
        <v>0</v>
      </c>
    </row>
    <row r="401" spans="7:9">
      <c r="G401" s="9">
        <v>1000</v>
      </c>
      <c r="H401">
        <f t="shared" si="24"/>
        <v>1000</v>
      </c>
      <c r="I401">
        <f t="shared" si="25"/>
        <v>0</v>
      </c>
    </row>
    <row r="402" spans="7:9">
      <c r="G402" s="9">
        <v>16.2675</v>
      </c>
      <c r="H402">
        <f t="shared" si="24"/>
        <v>16.2675</v>
      </c>
      <c r="I402">
        <f t="shared" si="25"/>
        <v>0</v>
      </c>
    </row>
    <row r="403" spans="7:9">
      <c r="G403" s="9">
        <v>57.7261</v>
      </c>
      <c r="H403">
        <f t="shared" si="24"/>
        <v>57.7261</v>
      </c>
      <c r="I403">
        <f t="shared" si="25"/>
        <v>0</v>
      </c>
    </row>
    <row r="404" spans="7:9">
      <c r="G404" s="9">
        <v>1918</v>
      </c>
      <c r="H404">
        <f t="shared" si="24"/>
        <v>1918</v>
      </c>
      <c r="I404">
        <f t="shared" si="25"/>
        <v>0</v>
      </c>
    </row>
    <row r="405" spans="7:9">
      <c r="G405" s="9">
        <v>9.15</v>
      </c>
      <c r="H405">
        <f t="shared" si="24"/>
        <v>9.15</v>
      </c>
      <c r="I405">
        <f t="shared" si="25"/>
        <v>0</v>
      </c>
    </row>
    <row r="406" spans="7:9">
      <c r="G406" s="9">
        <v>61.81</v>
      </c>
      <c r="H406">
        <f t="shared" si="24"/>
        <v>61.81</v>
      </c>
      <c r="I406">
        <f t="shared" si="25"/>
        <v>0</v>
      </c>
    </row>
    <row r="407" spans="7:9">
      <c r="G407" s="9">
        <v>22.8057</v>
      </c>
      <c r="H407">
        <f t="shared" si="24"/>
        <v>22.8057</v>
      </c>
      <c r="I407">
        <f t="shared" si="25"/>
        <v>0</v>
      </c>
    </row>
    <row r="408" spans="7:9">
      <c r="G408" s="9">
        <v>21.0178</v>
      </c>
      <c r="H408">
        <f t="shared" si="24"/>
        <v>21.0178</v>
      </c>
      <c r="I408">
        <f t="shared" si="25"/>
        <v>0</v>
      </c>
    </row>
    <row r="409" spans="7:9">
      <c r="G409" s="9">
        <v>180</v>
      </c>
      <c r="H409">
        <f t="shared" si="24"/>
        <v>180</v>
      </c>
      <c r="I409">
        <f t="shared" si="25"/>
        <v>0</v>
      </c>
    </row>
    <row r="410" spans="7:9">
      <c r="G410" s="9">
        <v>8.595</v>
      </c>
      <c r="H410">
        <f t="shared" si="24"/>
        <v>8.595</v>
      </c>
      <c r="I410">
        <f t="shared" si="25"/>
        <v>0</v>
      </c>
    </row>
    <row r="411" spans="7:9">
      <c r="G411" s="9">
        <v>218.725</v>
      </c>
      <c r="H411">
        <f t="shared" si="24"/>
        <v>218.725</v>
      </c>
      <c r="I411">
        <f t="shared" si="25"/>
        <v>0</v>
      </c>
    </row>
    <row r="412" spans="7:9">
      <c r="G412" s="9">
        <v>20.409</v>
      </c>
      <c r="H412">
        <f t="shared" si="24"/>
        <v>20.409</v>
      </c>
      <c r="I412">
        <f t="shared" si="25"/>
        <v>0</v>
      </c>
    </row>
    <row r="413" spans="7:9">
      <c r="G413" s="9">
        <v>39.31</v>
      </c>
      <c r="H413">
        <f t="shared" si="24"/>
        <v>39.31</v>
      </c>
      <c r="I413">
        <f t="shared" si="25"/>
        <v>0</v>
      </c>
    </row>
    <row r="414" spans="7:9">
      <c r="G414" s="9">
        <v>1000</v>
      </c>
      <c r="H414">
        <f t="shared" si="24"/>
        <v>1000</v>
      </c>
      <c r="I414">
        <f t="shared" si="25"/>
        <v>0</v>
      </c>
    </row>
    <row r="415" spans="7:9">
      <c r="G415" s="9">
        <v>9.41</v>
      </c>
      <c r="H415">
        <f t="shared" si="24"/>
        <v>9.41</v>
      </c>
      <c r="I415">
        <f t="shared" si="25"/>
        <v>0</v>
      </c>
    </row>
    <row r="416" spans="7:9">
      <c r="G416" s="9">
        <v>21.89</v>
      </c>
      <c r="H416">
        <f t="shared" si="24"/>
        <v>21.89</v>
      </c>
      <c r="I416">
        <f t="shared" si="25"/>
        <v>0</v>
      </c>
    </row>
    <row r="417" spans="7:9">
      <c r="G417" s="9">
        <v>6.285</v>
      </c>
      <c r="H417">
        <f t="shared" si="24"/>
        <v>6.285</v>
      </c>
      <c r="I417">
        <f t="shared" si="25"/>
        <v>0</v>
      </c>
    </row>
    <row r="418" spans="7:9">
      <c r="G418" s="9">
        <v>100</v>
      </c>
      <c r="H418">
        <f t="shared" si="24"/>
        <v>100</v>
      </c>
      <c r="I418">
        <f t="shared" si="25"/>
        <v>0</v>
      </c>
    </row>
    <row r="419" spans="7:9">
      <c r="G419" s="9">
        <v>500</v>
      </c>
      <c r="H419">
        <f t="shared" si="24"/>
        <v>500</v>
      </c>
      <c r="I419">
        <f t="shared" si="25"/>
        <v>0</v>
      </c>
    </row>
    <row r="420" spans="7:9">
      <c r="G420" s="9">
        <v>15.9854</v>
      </c>
      <c r="H420">
        <f t="shared" si="24"/>
        <v>15.9854</v>
      </c>
      <c r="I420">
        <f t="shared" si="25"/>
        <v>0</v>
      </c>
    </row>
    <row r="421" spans="7:9">
      <c r="G421" s="9">
        <v>100</v>
      </c>
      <c r="H421">
        <f t="shared" si="24"/>
        <v>100</v>
      </c>
      <c r="I421">
        <f t="shared" si="25"/>
        <v>0</v>
      </c>
    </row>
    <row r="422" spans="7:9">
      <c r="G422" s="9">
        <v>200</v>
      </c>
      <c r="H422">
        <f t="shared" si="24"/>
        <v>200</v>
      </c>
      <c r="I422">
        <f t="shared" si="25"/>
        <v>0</v>
      </c>
    </row>
    <row r="423" spans="7:9">
      <c r="G423" s="9">
        <v>50</v>
      </c>
      <c r="H423">
        <f t="shared" si="24"/>
        <v>50</v>
      </c>
      <c r="I423">
        <f t="shared" si="25"/>
        <v>0</v>
      </c>
    </row>
    <row r="424" spans="7:9">
      <c r="G424" s="9">
        <v>39.4441</v>
      </c>
      <c r="H424">
        <f t="shared" si="24"/>
        <v>39.4441</v>
      </c>
      <c r="I424">
        <f t="shared" si="25"/>
        <v>0</v>
      </c>
    </row>
    <row r="425" spans="7:9">
      <c r="G425" s="9">
        <v>79.9</v>
      </c>
      <c r="H425">
        <f t="shared" si="24"/>
        <v>79.9</v>
      </c>
      <c r="I425">
        <f t="shared" si="25"/>
        <v>0</v>
      </c>
    </row>
    <row r="426" spans="7:9">
      <c r="G426" s="9">
        <v>95.05</v>
      </c>
      <c r="H426">
        <f t="shared" si="24"/>
        <v>95.05</v>
      </c>
      <c r="I426">
        <f t="shared" si="25"/>
        <v>0</v>
      </c>
    </row>
    <row r="427" spans="7:9">
      <c r="G427" s="9">
        <v>103.4834</v>
      </c>
      <c r="H427">
        <f t="shared" si="24"/>
        <v>103.4834</v>
      </c>
      <c r="I427">
        <f t="shared" si="25"/>
        <v>0</v>
      </c>
    </row>
    <row r="428" spans="7:9">
      <c r="G428" s="9">
        <v>27</v>
      </c>
      <c r="H428">
        <f t="shared" si="24"/>
        <v>27</v>
      </c>
      <c r="I428">
        <f t="shared" si="25"/>
        <v>0</v>
      </c>
    </row>
    <row r="429" spans="7:9">
      <c r="G429" s="9">
        <v>25.32</v>
      </c>
      <c r="H429">
        <f t="shared" si="24"/>
        <v>25.32</v>
      </c>
      <c r="I429">
        <f t="shared" si="25"/>
        <v>0</v>
      </c>
    </row>
    <row r="430" spans="7:9">
      <c r="G430" s="9">
        <v>500</v>
      </c>
      <c r="H430">
        <f t="shared" si="24"/>
        <v>500</v>
      </c>
      <c r="I430">
        <f t="shared" si="25"/>
        <v>0</v>
      </c>
    </row>
    <row r="431" spans="7:9">
      <c r="G431" s="9">
        <v>492.077</v>
      </c>
      <c r="H431">
        <f t="shared" si="24"/>
        <v>492.077</v>
      </c>
      <c r="I431">
        <f t="shared" si="25"/>
        <v>0</v>
      </c>
    </row>
    <row r="432" spans="7:9">
      <c r="G432" s="9">
        <v>84.29</v>
      </c>
      <c r="H432">
        <f t="shared" si="24"/>
        <v>84.29</v>
      </c>
      <c r="I432">
        <f t="shared" si="25"/>
        <v>0</v>
      </c>
    </row>
    <row r="433" spans="7:9">
      <c r="G433" s="9">
        <v>3.1042</v>
      </c>
      <c r="H433">
        <f t="shared" si="24"/>
        <v>3.1042</v>
      </c>
      <c r="I433">
        <f t="shared" si="25"/>
        <v>0</v>
      </c>
    </row>
    <row r="434" spans="7:9">
      <c r="G434" s="9">
        <v>46.8041</v>
      </c>
      <c r="H434">
        <f t="shared" si="24"/>
        <v>46.8041</v>
      </c>
      <c r="I434">
        <f t="shared" si="25"/>
        <v>0</v>
      </c>
    </row>
    <row r="435" spans="7:9">
      <c r="G435" s="9">
        <v>4.29</v>
      </c>
      <c r="H435">
        <f t="shared" si="24"/>
        <v>4.29</v>
      </c>
      <c r="I435">
        <f t="shared" si="25"/>
        <v>0</v>
      </c>
    </row>
    <row r="436" spans="7:9">
      <c r="G436" s="1">
        <v>4.4887</v>
      </c>
      <c r="H436">
        <f t="shared" si="24"/>
        <v>4.4887</v>
      </c>
      <c r="I436">
        <f t="shared" si="25"/>
        <v>0</v>
      </c>
    </row>
    <row r="437" spans="7:9">
      <c r="G437" s="1">
        <v>44.688</v>
      </c>
      <c r="H437">
        <f t="shared" si="24"/>
        <v>44.688</v>
      </c>
      <c r="I437">
        <f t="shared" si="25"/>
        <v>0</v>
      </c>
    </row>
    <row r="438" spans="7:9">
      <c r="G438" s="1">
        <v>66.291</v>
      </c>
      <c r="H438">
        <f t="shared" si="24"/>
        <v>66.291</v>
      </c>
      <c r="I438">
        <f t="shared" si="25"/>
        <v>0</v>
      </c>
    </row>
    <row r="439" spans="7:9">
      <c r="G439" s="1">
        <v>23.672</v>
      </c>
      <c r="H439">
        <f t="shared" si="24"/>
        <v>23.672</v>
      </c>
      <c r="I439">
        <f t="shared" si="25"/>
        <v>0</v>
      </c>
    </row>
    <row r="440" spans="7:9">
      <c r="G440" s="1">
        <v>99.9</v>
      </c>
      <c r="H440">
        <f t="shared" si="24"/>
        <v>99.9</v>
      </c>
      <c r="I440">
        <f t="shared" si="25"/>
        <v>0</v>
      </c>
    </row>
    <row r="441" spans="7:9">
      <c r="G441" s="13">
        <v>15</v>
      </c>
      <c r="H441">
        <f t="shared" si="24"/>
        <v>15</v>
      </c>
      <c r="I441">
        <f t="shared" si="25"/>
        <v>0</v>
      </c>
    </row>
    <row r="442" spans="7:9">
      <c r="G442" s="13">
        <v>15</v>
      </c>
      <c r="H442">
        <f t="shared" si="24"/>
        <v>15</v>
      </c>
      <c r="I442">
        <f t="shared" si="25"/>
        <v>0</v>
      </c>
    </row>
    <row r="443" spans="7:9">
      <c r="G443" s="14">
        <v>50</v>
      </c>
      <c r="H443">
        <f t="shared" si="24"/>
        <v>50</v>
      </c>
      <c r="I443">
        <f t="shared" si="25"/>
        <v>0</v>
      </c>
    </row>
    <row r="444" spans="7:9">
      <c r="G444" s="14">
        <v>20</v>
      </c>
      <c r="H444">
        <f t="shared" si="24"/>
        <v>20</v>
      </c>
      <c r="I444">
        <f t="shared" si="25"/>
        <v>0</v>
      </c>
    </row>
    <row r="445" spans="7:9">
      <c r="G445" s="15">
        <v>581.93</v>
      </c>
      <c r="H445">
        <f t="shared" si="24"/>
        <v>581.93</v>
      </c>
      <c r="I445">
        <f t="shared" si="25"/>
        <v>0</v>
      </c>
    </row>
    <row r="446" spans="7:9">
      <c r="G446" s="16"/>
      <c r="H446">
        <f t="shared" si="24"/>
        <v>0</v>
      </c>
      <c r="I446">
        <f t="shared" si="25"/>
        <v>0</v>
      </c>
    </row>
    <row r="447" spans="7:9">
      <c r="G447" s="17">
        <v>200</v>
      </c>
      <c r="H447">
        <f t="shared" si="24"/>
        <v>200</v>
      </c>
      <c r="I447">
        <f t="shared" si="25"/>
        <v>0</v>
      </c>
    </row>
    <row r="448" spans="7:9">
      <c r="G448" s="17">
        <v>55.71</v>
      </c>
      <c r="H448">
        <f t="shared" si="24"/>
        <v>55.71</v>
      </c>
      <c r="I448">
        <f t="shared" si="25"/>
        <v>0</v>
      </c>
    </row>
    <row r="449" spans="7:9">
      <c r="G449" s="17">
        <v>6.1245</v>
      </c>
      <c r="H449">
        <f t="shared" si="24"/>
        <v>6.1245</v>
      </c>
      <c r="I449">
        <f t="shared" si="25"/>
        <v>0</v>
      </c>
    </row>
    <row r="450" spans="7:9">
      <c r="G450" s="18">
        <v>4.38</v>
      </c>
      <c r="H450">
        <f t="shared" si="24"/>
        <v>4.38</v>
      </c>
      <c r="I450">
        <f t="shared" si="25"/>
        <v>0</v>
      </c>
    </row>
    <row r="451" spans="7:9">
      <c r="G451" s="18">
        <v>500</v>
      </c>
      <c r="H451">
        <f t="shared" ref="H451:H478" si="26">ROUND(G451,4)</f>
        <v>500</v>
      </c>
      <c r="I451">
        <f t="shared" ref="I451:I478" si="27">G451-H451</f>
        <v>0</v>
      </c>
    </row>
    <row r="452" spans="7:9">
      <c r="G452" s="19">
        <v>100</v>
      </c>
      <c r="H452">
        <f t="shared" si="26"/>
        <v>100</v>
      </c>
      <c r="I452">
        <f t="shared" si="27"/>
        <v>0</v>
      </c>
    </row>
    <row r="453" spans="7:9">
      <c r="G453" s="20">
        <v>100</v>
      </c>
      <c r="H453">
        <f t="shared" si="26"/>
        <v>100</v>
      </c>
      <c r="I453">
        <f t="shared" si="27"/>
        <v>0</v>
      </c>
    </row>
    <row r="454" spans="7:9">
      <c r="G454" s="20">
        <v>6</v>
      </c>
      <c r="H454">
        <f t="shared" si="26"/>
        <v>6</v>
      </c>
      <c r="I454">
        <f t="shared" si="27"/>
        <v>0</v>
      </c>
    </row>
    <row r="455" spans="7:9">
      <c r="G455" s="21">
        <v>15</v>
      </c>
      <c r="H455">
        <f t="shared" si="26"/>
        <v>15</v>
      </c>
      <c r="I455">
        <f t="shared" si="27"/>
        <v>0</v>
      </c>
    </row>
    <row r="456" spans="7:9">
      <c r="G456" s="21">
        <v>15</v>
      </c>
      <c r="H456">
        <f t="shared" si="26"/>
        <v>15</v>
      </c>
      <c r="I456">
        <f t="shared" si="27"/>
        <v>0</v>
      </c>
    </row>
    <row r="457" spans="7:9">
      <c r="G457" s="21">
        <v>15</v>
      </c>
      <c r="H457">
        <f t="shared" si="26"/>
        <v>15</v>
      </c>
      <c r="I457">
        <f t="shared" si="27"/>
        <v>0</v>
      </c>
    </row>
    <row r="458" spans="7:9">
      <c r="G458" s="22">
        <v>94.4</v>
      </c>
      <c r="H458">
        <f t="shared" si="26"/>
        <v>94.4</v>
      </c>
      <c r="I458">
        <f t="shared" si="27"/>
        <v>0</v>
      </c>
    </row>
    <row r="459" spans="7:9">
      <c r="G459" s="21">
        <v>15</v>
      </c>
      <c r="H459">
        <f t="shared" si="26"/>
        <v>15</v>
      </c>
      <c r="I459">
        <f t="shared" si="27"/>
        <v>0</v>
      </c>
    </row>
    <row r="460" spans="7:9">
      <c r="G460" s="21">
        <v>18.9</v>
      </c>
      <c r="H460">
        <f t="shared" si="26"/>
        <v>18.9</v>
      </c>
      <c r="I460">
        <f t="shared" si="27"/>
        <v>0</v>
      </c>
    </row>
    <row r="461" spans="7:9">
      <c r="G461" s="21">
        <v>74.25</v>
      </c>
      <c r="H461">
        <f t="shared" si="26"/>
        <v>74.25</v>
      </c>
      <c r="I461">
        <f t="shared" si="27"/>
        <v>0</v>
      </c>
    </row>
    <row r="462" spans="7:9">
      <c r="G462" s="22">
        <v>500</v>
      </c>
      <c r="H462">
        <f t="shared" si="26"/>
        <v>500</v>
      </c>
      <c r="I462">
        <f t="shared" si="27"/>
        <v>0</v>
      </c>
    </row>
    <row r="463" spans="7:9">
      <c r="G463" s="21">
        <v>15</v>
      </c>
      <c r="H463">
        <f t="shared" si="26"/>
        <v>15</v>
      </c>
      <c r="I463">
        <f t="shared" si="27"/>
        <v>0</v>
      </c>
    </row>
    <row r="464" spans="7:9">
      <c r="G464" s="22">
        <v>10.4</v>
      </c>
      <c r="H464">
        <f t="shared" si="26"/>
        <v>10.4</v>
      </c>
      <c r="I464">
        <f t="shared" si="27"/>
        <v>0</v>
      </c>
    </row>
    <row r="465" spans="7:9">
      <c r="G465" s="22">
        <v>13.474</v>
      </c>
      <c r="H465">
        <f t="shared" si="26"/>
        <v>13.474</v>
      </c>
      <c r="I465">
        <f t="shared" si="27"/>
        <v>0</v>
      </c>
    </row>
    <row r="466" spans="7:9">
      <c r="G466" s="22">
        <v>582.6585</v>
      </c>
      <c r="H466">
        <f t="shared" si="26"/>
        <v>582.6585</v>
      </c>
      <c r="I466">
        <f t="shared" si="27"/>
        <v>0</v>
      </c>
    </row>
    <row r="467" spans="7:9">
      <c r="G467" s="22">
        <v>343.83</v>
      </c>
      <c r="H467">
        <f t="shared" si="26"/>
        <v>343.83</v>
      </c>
      <c r="I467">
        <f t="shared" si="27"/>
        <v>0</v>
      </c>
    </row>
    <row r="468" spans="7:9">
      <c r="G468" s="22">
        <v>130.09</v>
      </c>
      <c r="H468">
        <f t="shared" si="26"/>
        <v>130.09</v>
      </c>
      <c r="I468">
        <f t="shared" si="27"/>
        <v>0</v>
      </c>
    </row>
    <row r="469" spans="7:9">
      <c r="G469" s="22">
        <v>158.139</v>
      </c>
      <c r="H469">
        <f t="shared" si="26"/>
        <v>158.139</v>
      </c>
      <c r="I469">
        <f t="shared" si="27"/>
        <v>0</v>
      </c>
    </row>
    <row r="470" spans="7:9">
      <c r="G470" s="22">
        <v>6.243</v>
      </c>
      <c r="H470">
        <f t="shared" si="26"/>
        <v>6.243</v>
      </c>
      <c r="I470">
        <f t="shared" si="27"/>
        <v>0</v>
      </c>
    </row>
    <row r="471" spans="7:9">
      <c r="G471" s="22">
        <v>11.97</v>
      </c>
      <c r="H471">
        <f t="shared" si="26"/>
        <v>11.97</v>
      </c>
      <c r="I471">
        <f t="shared" si="27"/>
        <v>0</v>
      </c>
    </row>
    <row r="472" spans="7:9">
      <c r="G472" s="22">
        <v>18.54</v>
      </c>
      <c r="H472">
        <f t="shared" si="26"/>
        <v>18.54</v>
      </c>
      <c r="I472">
        <f t="shared" si="27"/>
        <v>0</v>
      </c>
    </row>
    <row r="473" spans="7:9">
      <c r="G473" s="22">
        <v>226.56</v>
      </c>
      <c r="H473">
        <f t="shared" si="26"/>
        <v>226.56</v>
      </c>
      <c r="I473">
        <f t="shared" si="27"/>
        <v>0</v>
      </c>
    </row>
    <row r="474" spans="7:9">
      <c r="G474" s="22">
        <v>4.803</v>
      </c>
      <c r="H474">
        <f t="shared" si="26"/>
        <v>4.803</v>
      </c>
      <c r="I474">
        <f t="shared" si="27"/>
        <v>0</v>
      </c>
    </row>
    <row r="475" spans="7:9">
      <c r="G475" s="21">
        <v>180</v>
      </c>
      <c r="H475">
        <f t="shared" si="26"/>
        <v>180</v>
      </c>
      <c r="I475">
        <f t="shared" si="27"/>
        <v>0</v>
      </c>
    </row>
    <row r="476" spans="7:9">
      <c r="G476" s="22">
        <v>35.368</v>
      </c>
      <c r="H476">
        <f t="shared" si="26"/>
        <v>35.368</v>
      </c>
      <c r="I476">
        <f t="shared" si="27"/>
        <v>0</v>
      </c>
    </row>
    <row r="477" spans="7:9">
      <c r="G477" s="22">
        <v>20</v>
      </c>
      <c r="H477">
        <f t="shared" si="26"/>
        <v>20</v>
      </c>
      <c r="I477">
        <f t="shared" si="27"/>
        <v>0</v>
      </c>
    </row>
    <row r="478" spans="7:9">
      <c r="G478" s="21">
        <v>14.368</v>
      </c>
      <c r="H478">
        <f t="shared" si="26"/>
        <v>14.368</v>
      </c>
      <c r="I478">
        <f t="shared" si="27"/>
        <v>0</v>
      </c>
    </row>
  </sheetData>
  <mergeCells count="2">
    <mergeCell ref="G394:G395"/>
    <mergeCell ref="G445:G4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资助计划表</vt:lpstr>
      <vt:lpstr>资助计划表 (3)</vt:lpstr>
      <vt:lpstr>导出计数_拟补贴金额 （万元）_1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hufang</dc:creator>
  <cp:lastModifiedBy>chenhuiling</cp:lastModifiedBy>
  <dcterms:created xsi:type="dcterms:W3CDTF">2020-02-19T02:01:00Z</dcterms:created>
  <dcterms:modified xsi:type="dcterms:W3CDTF">2021-11-15T11:16:33Z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true</vt:bool>
  </property>
</Properties>
</file>